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EPORTES TRIMESTRALES\3ER TRIMESTRE 2018\AUTOEVALUACION 3ER TRIM 2018\"/>
    </mc:Choice>
  </mc:AlternateContent>
  <bookViews>
    <workbookView xWindow="0" yWindow="0" windowWidth="7470" windowHeight="2760" tabRatio="935" firstSheet="32" activeTab="37"/>
  </bookViews>
  <sheets>
    <sheet name="ANEXO 4.A CONCENTRADO DE CONV" sheetId="95" r:id="rId1"/>
    <sheet name="4.A.1 RTRANSF NVO (P)" sheetId="143" r:id="rId2"/>
    <sheet name="4.A.2 RTRANSF NVO (NI)" sheetId="145" r:id="rId3"/>
    <sheet name="4.A.3 RTRANSF ECO (T)" sheetId="144" r:id="rId4"/>
    <sheet name="4.A.4 RTRANSF ECO (NI)" sheetId="146" r:id="rId5"/>
    <sheet name="4.A.5 30% PRED (T)" sheetId="148" r:id="rId6"/>
    <sheet name="4.A.6 30% PRED (P)" sheetId="172" r:id="rId7"/>
    <sheet name="4.A.7 30% PRED (NI)" sheetId="149" r:id="rId8"/>
    <sheet name="4.A.8 30% PRED (C)" sheetId="173" r:id="rId9"/>
    <sheet name="4.A.9 SERNAPAM (P)" sheetId="175" r:id="rId10"/>
    <sheet name="4.A.10 SERNAPAM (NI)" sheetId="176" r:id="rId11"/>
    <sheet name="4.A.11 FORTASEG NVO (T)" sheetId="150" r:id="rId12"/>
    <sheet name="4.A.12 FORTASEG NVO (P)" sheetId="151" r:id="rId13"/>
    <sheet name="4.A.13 FORTASEG NVO (NI)" sheetId="116" r:id="rId14"/>
    <sheet name="4.A.14 FORTASEG NVO (C)" sheetId="152" r:id="rId15"/>
    <sheet name="4.A.15 HIDRO NVO (T) " sheetId="130" r:id="rId16"/>
    <sheet name="4.A.16 HIDRO NVO (NI)" sheetId="157" r:id="rId17"/>
    <sheet name="4.A.17 INADEM NVO (T)" sheetId="177" r:id="rId18"/>
    <sheet name="4.A.18 INADEM NVO (NI)" sheetId="178" r:id="rId19"/>
    <sheet name="4.A.19 PTAR NVO (T)" sheetId="179" r:id="rId20"/>
    <sheet name="4.A.20 PTAR NVO (NI)" sheetId="180" r:id="rId21"/>
    <sheet name="4.A.21 FISE NVO (T)" sheetId="163" r:id="rId22"/>
    <sheet name="4.A.22 FISE NVO (NI)" sheetId="140" r:id="rId23"/>
    <sheet name="4.A.23 FORTASEG REF (T)" sheetId="153" r:id="rId24"/>
    <sheet name="4.A.24 FORTASEG REF (NI)" sheetId="154" r:id="rId25"/>
    <sheet name="4.A.25 HIDRO REF (T)" sheetId="158" r:id="rId26"/>
    <sheet name="4.A.26 HIDRO REF (NI)" sheetId="159" r:id="rId27"/>
    <sheet name="4.A.27 FORTASEG ECO (T)" sheetId="155" r:id="rId28"/>
    <sheet name="4.A.28 PINFRA ECO (NI)" sheetId="165" r:id="rId29"/>
    <sheet name="4.A.29 AAL ECO (NI)" sheetId="166" r:id="rId30"/>
    <sheet name="4.A.30 PTAR ECO (NI)" sheetId="167" r:id="rId31"/>
    <sheet name="4.A.31 APAUR ECO (NI)" sheetId="168" r:id="rId32"/>
    <sheet name="4.A.32 PDR ECO (T)" sheetId="169" r:id="rId33"/>
    <sheet name="4.A.33 HIDRO ECO (T)" sheetId="160" r:id="rId34"/>
    <sheet name="4.A.34 HIDRO ECO (NI)" sheetId="162" r:id="rId35"/>
    <sheet name="4.A.35 FORTALECE ECO (T)" sheetId="170" r:id="rId36"/>
    <sheet name="4.A.36 FRONTERAS ECO (T)" sheetId="171" r:id="rId37"/>
    <sheet name="4.A.37 FISE ECO (NI)" sheetId="164" r:id="rId38"/>
  </sheets>
  <externalReferences>
    <externalReference r:id="rId39"/>
    <externalReference r:id="rId40"/>
    <externalReference r:id="rId41"/>
    <externalReference r:id="rId42"/>
    <externalReference r:id="rId43"/>
  </externalReferences>
  <definedNames>
    <definedName name="ACUMULADO" localSheetId="1">#REF!</definedName>
    <definedName name="ACUMULADO" localSheetId="10">#REF!</definedName>
    <definedName name="ACUMULADO" localSheetId="11">#REF!</definedName>
    <definedName name="ACUMULADO" localSheetId="12">#REF!</definedName>
    <definedName name="ACUMULADO" localSheetId="13">#REF!</definedName>
    <definedName name="ACUMULADO" localSheetId="14">#REF!</definedName>
    <definedName name="ACUMULADO" localSheetId="15">#REF!</definedName>
    <definedName name="ACUMULADO" localSheetId="16">#REF!</definedName>
    <definedName name="ACUMULADO" localSheetId="17">#REF!</definedName>
    <definedName name="ACUMULADO" localSheetId="18">#REF!</definedName>
    <definedName name="ACUMULADO" localSheetId="19">#REF!</definedName>
    <definedName name="ACUMULADO" localSheetId="2">#REF!</definedName>
    <definedName name="ACUMULADO" localSheetId="20">#REF!</definedName>
    <definedName name="ACUMULADO" localSheetId="21">#REF!</definedName>
    <definedName name="ACUMULADO" localSheetId="22">#REF!</definedName>
    <definedName name="ACUMULADO" localSheetId="23">#REF!</definedName>
    <definedName name="ACUMULADO" localSheetId="24">#REF!</definedName>
    <definedName name="ACUMULADO" localSheetId="25">#REF!</definedName>
    <definedName name="ACUMULADO" localSheetId="26">#REF!</definedName>
    <definedName name="ACUMULADO" localSheetId="27">#REF!</definedName>
    <definedName name="ACUMULADO" localSheetId="28">#REF!</definedName>
    <definedName name="ACUMULADO" localSheetId="29">#REF!</definedName>
    <definedName name="ACUMULADO" localSheetId="3">#REF!</definedName>
    <definedName name="ACUMULADO" localSheetId="30">#REF!</definedName>
    <definedName name="ACUMULADO" localSheetId="31">#REF!</definedName>
    <definedName name="ACUMULADO" localSheetId="32">#REF!</definedName>
    <definedName name="ACUMULADO" localSheetId="33">#REF!</definedName>
    <definedName name="ACUMULADO" localSheetId="34">#REF!</definedName>
    <definedName name="ACUMULADO" localSheetId="35">#REF!</definedName>
    <definedName name="ACUMULADO" localSheetId="36">#REF!</definedName>
    <definedName name="ACUMULADO" localSheetId="37">#REF!</definedName>
    <definedName name="ACUMULADO" localSheetId="4">#REF!</definedName>
    <definedName name="ACUMULADO" localSheetId="5">#REF!</definedName>
    <definedName name="ACUMULADO" localSheetId="6">#REF!</definedName>
    <definedName name="ACUMULADO" localSheetId="7">#REF!</definedName>
    <definedName name="ACUMULADO" localSheetId="8">#REF!</definedName>
    <definedName name="ACUMULADO" localSheetId="9">#REF!</definedName>
    <definedName name="ACUMULADO" localSheetId="0">#REF!</definedName>
    <definedName name="ACUMULADO">#REF!</definedName>
    <definedName name="_xlnm.Print_Area" localSheetId="1">'4.A.1 RTRANSF NVO (P)'!$A$1:$AB$20</definedName>
    <definedName name="_xlnm.Print_Area" localSheetId="10">'4.A.10 SERNAPAM (NI)'!$A$1:$AB$14</definedName>
    <definedName name="_xlnm.Print_Area" localSheetId="11">'4.A.11 FORTASEG NVO (T)'!$A$1:$AB$33</definedName>
    <definedName name="_xlnm.Print_Area" localSheetId="12">'4.A.12 FORTASEG NVO (P)'!$A$1:$AB$17</definedName>
    <definedName name="_xlnm.Print_Area" localSheetId="13">'4.A.13 FORTASEG NVO (NI)'!$A$1:$AB$25</definedName>
    <definedName name="_xlnm.Print_Area" localSheetId="14">'4.A.14 FORTASEG NVO (C)'!$A$1:$AB$18</definedName>
    <definedName name="_xlnm.Print_Area" localSheetId="15">'4.A.15 HIDRO NVO (T) '!$A$1:$AB$22</definedName>
    <definedName name="_xlnm.Print_Area" localSheetId="16">'4.A.16 HIDRO NVO (NI)'!$A$1:$AB$15</definedName>
    <definedName name="_xlnm.Print_Area" localSheetId="17">'4.A.17 INADEM NVO (T)'!$A$1:$AB$14</definedName>
    <definedName name="_xlnm.Print_Area" localSheetId="18">'4.A.18 INADEM NVO (NI)'!$A$1:$AB$14</definedName>
    <definedName name="_xlnm.Print_Area" localSheetId="19">'4.A.19 PTAR NVO (T)'!$A$1:$AB$15</definedName>
    <definedName name="_xlnm.Print_Area" localSheetId="2">'4.A.2 RTRANSF NVO (NI)'!$A$1:$AB$15</definedName>
    <definedName name="_xlnm.Print_Area" localSheetId="20">'4.A.20 PTAR NVO (NI)'!$A$1:$AB$14</definedName>
    <definedName name="_xlnm.Print_Area" localSheetId="21">'4.A.21 FISE NVO (T)'!$A$1:$AB$19</definedName>
    <definedName name="_xlnm.Print_Area" localSheetId="22">'4.A.22 FISE NVO (NI)'!$A$1:$AB$14</definedName>
    <definedName name="_xlnm.Print_Area" localSheetId="23">'4.A.23 FORTASEG REF (T)'!$A$1:$AB$15</definedName>
    <definedName name="_xlnm.Print_Area" localSheetId="24">'4.A.24 FORTASEG REF (NI)'!$A$1:$AB$14</definedName>
    <definedName name="_xlnm.Print_Area" localSheetId="25">'4.A.25 HIDRO REF (T)'!$A$1:$AB$25</definedName>
    <definedName name="_xlnm.Print_Area" localSheetId="26">'4.A.26 HIDRO REF (NI)'!$A$1:$AB$15</definedName>
    <definedName name="_xlnm.Print_Area" localSheetId="27">'4.A.27 FORTASEG ECO (T)'!$A$1:$AB$16</definedName>
    <definedName name="_xlnm.Print_Area" localSheetId="28">'4.A.28 PINFRA ECO (NI)'!$A$1:$AB$15</definedName>
    <definedName name="_xlnm.Print_Area" localSheetId="29">'4.A.29 AAL ECO (NI)'!$A$1:$AB$14</definedName>
    <definedName name="_xlnm.Print_Area" localSheetId="3">'4.A.3 RTRANSF ECO (T)'!$A$1:$AB$14</definedName>
    <definedName name="_xlnm.Print_Area" localSheetId="30">'4.A.30 PTAR ECO (NI)'!$A$1:$AB$14</definedName>
    <definedName name="_xlnm.Print_Area" localSheetId="31">'4.A.31 APAUR ECO (NI)'!$A$1:$AB$15</definedName>
    <definedName name="_xlnm.Print_Area" localSheetId="32">'4.A.32 PDR ECO (T)'!$A$1:$AB$15</definedName>
    <definedName name="_xlnm.Print_Area" localSheetId="33">'4.A.33 HIDRO ECO (T)'!$A$1:$AB$17</definedName>
    <definedName name="_xlnm.Print_Area" localSheetId="34">'4.A.34 HIDRO ECO (NI)'!$A$1:$AB$18</definedName>
    <definedName name="_xlnm.Print_Area" localSheetId="35">'4.A.35 FORTALECE ECO (T)'!$A$1:$AB$15</definedName>
    <definedName name="_xlnm.Print_Area" localSheetId="36">'4.A.36 FRONTERAS ECO (T)'!$A$1:$AB$15</definedName>
    <definedName name="_xlnm.Print_Area" localSheetId="37">'4.A.37 FISE ECO (NI)'!$A$1:$AB$15</definedName>
    <definedName name="_xlnm.Print_Area" localSheetId="4">'4.A.4 RTRANSF ECO (NI)'!$A$1:$AB$15</definedName>
    <definedName name="_xlnm.Print_Area" localSheetId="5">'4.A.5 30% PRED (T)'!$A$1:$AB$23</definedName>
    <definedName name="_xlnm.Print_Area" localSheetId="6">'4.A.6 30% PRED (P)'!$A$1:$AB$17</definedName>
    <definedName name="_xlnm.Print_Area" localSheetId="7">'4.A.7 30% PRED (NI)'!$A$1:$AB$14</definedName>
    <definedName name="_xlnm.Print_Area" localSheetId="8">'4.A.8 30% PRED (C)'!$A$1:$AB$14</definedName>
    <definedName name="_xlnm.Print_Area" localSheetId="9">'4.A.9 SERNAPAM (P)'!$A$1:$AB$41</definedName>
    <definedName name="_xlnm.Print_Area" localSheetId="0">'ANEXO 4.A CONCENTRADO DE CONV'!$A$1:$M$38</definedName>
    <definedName name="AUTOEVALUACION" localSheetId="1">#REF!</definedName>
    <definedName name="AUTOEVALUACION" localSheetId="10">#REF!</definedName>
    <definedName name="AUTOEVALUACION" localSheetId="11">#REF!</definedName>
    <definedName name="AUTOEVALUACION" localSheetId="12">#REF!</definedName>
    <definedName name="AUTOEVALUACION" localSheetId="13">#REF!</definedName>
    <definedName name="AUTOEVALUACION" localSheetId="14">#REF!</definedName>
    <definedName name="AUTOEVALUACION" localSheetId="15">#REF!</definedName>
    <definedName name="AUTOEVALUACION" localSheetId="16">#REF!</definedName>
    <definedName name="AUTOEVALUACION" localSheetId="17">#REF!</definedName>
    <definedName name="AUTOEVALUACION" localSheetId="18">#REF!</definedName>
    <definedName name="AUTOEVALUACION" localSheetId="19">#REF!</definedName>
    <definedName name="AUTOEVALUACION" localSheetId="2">#REF!</definedName>
    <definedName name="AUTOEVALUACION" localSheetId="20">#REF!</definedName>
    <definedName name="AUTOEVALUACION" localSheetId="21">#REF!</definedName>
    <definedName name="AUTOEVALUACION" localSheetId="22">#REF!</definedName>
    <definedName name="AUTOEVALUACION" localSheetId="23">#REF!</definedName>
    <definedName name="AUTOEVALUACION" localSheetId="24">#REF!</definedName>
    <definedName name="AUTOEVALUACION" localSheetId="25">#REF!</definedName>
    <definedName name="AUTOEVALUACION" localSheetId="26">#REF!</definedName>
    <definedName name="AUTOEVALUACION" localSheetId="27">#REF!</definedName>
    <definedName name="AUTOEVALUACION" localSheetId="28">#REF!</definedName>
    <definedName name="AUTOEVALUACION" localSheetId="29">#REF!</definedName>
    <definedName name="AUTOEVALUACION" localSheetId="3">#REF!</definedName>
    <definedName name="AUTOEVALUACION" localSheetId="30">#REF!</definedName>
    <definedName name="AUTOEVALUACION" localSheetId="31">#REF!</definedName>
    <definedName name="AUTOEVALUACION" localSheetId="32">#REF!</definedName>
    <definedName name="AUTOEVALUACION" localSheetId="33">#REF!</definedName>
    <definedName name="AUTOEVALUACION" localSheetId="34">#REF!</definedName>
    <definedName name="AUTOEVALUACION" localSheetId="35">#REF!</definedName>
    <definedName name="AUTOEVALUACION" localSheetId="36">#REF!</definedName>
    <definedName name="AUTOEVALUACION" localSheetId="37">#REF!</definedName>
    <definedName name="AUTOEVALUACION" localSheetId="4">#REF!</definedName>
    <definedName name="AUTOEVALUACION" localSheetId="5">#REF!</definedName>
    <definedName name="AUTOEVALUACION" localSheetId="6">#REF!</definedName>
    <definedName name="AUTOEVALUACION" localSheetId="7">#REF!</definedName>
    <definedName name="AUTOEVALUACION" localSheetId="8">#REF!</definedName>
    <definedName name="AUTOEVALUACION" localSheetId="9">#REF!</definedName>
    <definedName name="AUTOEVALUACION" localSheetId="0">'[1]CUADRO 3'!$A$2</definedName>
    <definedName name="AUTOEVALUACION">#REF!</definedName>
    <definedName name="CLAVE" localSheetId="1">'[2]ANEXO 4.9 ACCSXCONTRATO'!#REF!</definedName>
    <definedName name="CLAVE" localSheetId="10">'[2]ANEXO 4.9 ACCSXCONTRATO'!#REF!</definedName>
    <definedName name="CLAVE" localSheetId="11">'[2]ANEXO 4.9 ACCSXCONTRATO'!#REF!</definedName>
    <definedName name="CLAVE" localSheetId="12">'[2]ANEXO 4.9 ACCSXCONTRATO'!#REF!</definedName>
    <definedName name="CLAVE" localSheetId="13">'[2]ANEXO 4.9 ACCSXCONTRATO'!#REF!</definedName>
    <definedName name="CLAVE" localSheetId="14">'[2]ANEXO 4.9 ACCSXCONTRATO'!#REF!</definedName>
    <definedName name="CLAVE" localSheetId="15">'[2]ANEXO 4.9 ACCSXCONTRATO'!#REF!</definedName>
    <definedName name="CLAVE" localSheetId="16">'[2]ANEXO 4.9 ACCSXCONTRATO'!#REF!</definedName>
    <definedName name="CLAVE" localSheetId="17">'[2]ANEXO 4.9 ACCSXCONTRATO'!#REF!</definedName>
    <definedName name="CLAVE" localSheetId="18">'[2]ANEXO 4.9 ACCSXCONTRATO'!#REF!</definedName>
    <definedName name="CLAVE" localSheetId="19">'[2]ANEXO 4.9 ACCSXCONTRATO'!#REF!</definedName>
    <definedName name="CLAVE" localSheetId="2">'[2]ANEXO 4.9 ACCSXCONTRATO'!#REF!</definedName>
    <definedName name="CLAVE" localSheetId="20">'[2]ANEXO 4.9 ACCSXCONTRATO'!#REF!</definedName>
    <definedName name="CLAVE" localSheetId="21">'[2]ANEXO 4.9 ACCSXCONTRATO'!#REF!</definedName>
    <definedName name="CLAVE" localSheetId="22">'[2]ANEXO 4.9 ACCSXCONTRATO'!#REF!</definedName>
    <definedName name="CLAVE" localSheetId="23">'[2]ANEXO 4.9 ACCSXCONTRATO'!#REF!</definedName>
    <definedName name="CLAVE" localSheetId="24">'[2]ANEXO 4.9 ACCSXCONTRATO'!#REF!</definedName>
    <definedName name="CLAVE" localSheetId="25">'[2]ANEXO 4.9 ACCSXCONTRATO'!#REF!</definedName>
    <definedName name="CLAVE" localSheetId="26">'[2]ANEXO 4.9 ACCSXCONTRATO'!#REF!</definedName>
    <definedName name="CLAVE" localSheetId="27">'[2]ANEXO 4.9 ACCSXCONTRATO'!#REF!</definedName>
    <definedName name="CLAVE" localSheetId="28">'[2]ANEXO 4.9 ACCSXCONTRATO'!#REF!</definedName>
    <definedName name="CLAVE" localSheetId="29">'[2]ANEXO 4.9 ACCSXCONTRATO'!#REF!</definedName>
    <definedName name="CLAVE" localSheetId="3">'[2]ANEXO 4.9 ACCSXCONTRATO'!#REF!</definedName>
    <definedName name="CLAVE" localSheetId="30">'[2]ANEXO 4.9 ACCSXCONTRATO'!#REF!</definedName>
    <definedName name="CLAVE" localSheetId="31">'[2]ANEXO 4.9 ACCSXCONTRATO'!#REF!</definedName>
    <definedName name="CLAVE" localSheetId="32">'[2]ANEXO 4.9 ACCSXCONTRATO'!#REF!</definedName>
    <definedName name="CLAVE" localSheetId="33">'[2]ANEXO 4.9 ACCSXCONTRATO'!#REF!</definedName>
    <definedName name="CLAVE" localSheetId="34">'[2]ANEXO 4.9 ACCSXCONTRATO'!#REF!</definedName>
    <definedName name="CLAVE" localSheetId="35">'[2]ANEXO 4.9 ACCSXCONTRATO'!#REF!</definedName>
    <definedName name="CLAVE" localSheetId="36">'[2]ANEXO 4.9 ACCSXCONTRATO'!#REF!</definedName>
    <definedName name="CLAVE" localSheetId="37">'[2]ANEXO 4.9 ACCSXCONTRATO'!#REF!</definedName>
    <definedName name="CLAVE" localSheetId="4">'[2]ANEXO 4.9 ACCSXCONTRATO'!#REF!</definedName>
    <definedName name="CLAVE" localSheetId="5">'[2]ANEXO 4.9 ACCSXCONTRATO'!#REF!</definedName>
    <definedName name="CLAVE" localSheetId="6">'[2]ANEXO 4.9 ACCSXCONTRATO'!#REF!</definedName>
    <definedName name="CLAVE" localSheetId="7">'[2]ANEXO 4.9 ACCSXCONTRATO'!#REF!</definedName>
    <definedName name="CLAVE" localSheetId="8">'[2]ANEXO 4.9 ACCSXCONTRATO'!#REF!</definedName>
    <definedName name="CLAVE" localSheetId="9">'[2]ANEXO 4.9 ACCSXCONTRATO'!#REF!</definedName>
    <definedName name="CLAVE">'[2]ANEXO 4.9 ACCSXCONTRATO'!#REF!</definedName>
    <definedName name="CLAVES" localSheetId="1">'[2]ANEXO 3 PROG.PPTARIOS'!#REF!</definedName>
    <definedName name="CLAVES" localSheetId="10">'[2]ANEXO 3 PROG.PPTARIOS'!#REF!</definedName>
    <definedName name="CLAVES" localSheetId="11">'[2]ANEXO 3 PROG.PPTARIOS'!#REF!</definedName>
    <definedName name="CLAVES" localSheetId="12">'[2]ANEXO 3 PROG.PPTARIOS'!#REF!</definedName>
    <definedName name="CLAVES" localSheetId="13">'[2]ANEXO 3 PROG.PPTARIOS'!#REF!</definedName>
    <definedName name="CLAVES" localSheetId="14">'[2]ANEXO 3 PROG.PPTARIOS'!#REF!</definedName>
    <definedName name="CLAVES" localSheetId="15">'[2]ANEXO 3 PROG.PPTARIOS'!#REF!</definedName>
    <definedName name="CLAVES" localSheetId="16">'[2]ANEXO 3 PROG.PPTARIOS'!#REF!</definedName>
    <definedName name="CLAVES" localSheetId="17">'[2]ANEXO 3 PROG.PPTARIOS'!#REF!</definedName>
    <definedName name="CLAVES" localSheetId="18">'[2]ANEXO 3 PROG.PPTARIOS'!#REF!</definedName>
    <definedName name="CLAVES" localSheetId="19">'[2]ANEXO 3 PROG.PPTARIOS'!#REF!</definedName>
    <definedName name="CLAVES" localSheetId="2">'[2]ANEXO 3 PROG.PPTARIOS'!#REF!</definedName>
    <definedName name="CLAVES" localSheetId="20">'[2]ANEXO 3 PROG.PPTARIOS'!#REF!</definedName>
    <definedName name="CLAVES" localSheetId="21">'[2]ANEXO 3 PROG.PPTARIOS'!#REF!</definedName>
    <definedName name="CLAVES" localSheetId="22">'[2]ANEXO 3 PROG.PPTARIOS'!#REF!</definedName>
    <definedName name="CLAVES" localSheetId="23">'[2]ANEXO 3 PROG.PPTARIOS'!#REF!</definedName>
    <definedName name="CLAVES" localSheetId="24">'[2]ANEXO 3 PROG.PPTARIOS'!#REF!</definedName>
    <definedName name="CLAVES" localSheetId="25">'[2]ANEXO 3 PROG.PPTARIOS'!#REF!</definedName>
    <definedName name="CLAVES" localSheetId="26">'[2]ANEXO 3 PROG.PPTARIOS'!#REF!</definedName>
    <definedName name="CLAVES" localSheetId="27">'[2]ANEXO 3 PROG.PPTARIOS'!#REF!</definedName>
    <definedName name="CLAVES" localSheetId="28">'[2]ANEXO 3 PROG.PPTARIOS'!#REF!</definedName>
    <definedName name="CLAVES" localSheetId="29">'[2]ANEXO 3 PROG.PPTARIOS'!#REF!</definedName>
    <definedName name="CLAVES" localSheetId="3">'[2]ANEXO 3 PROG.PPTARIOS'!#REF!</definedName>
    <definedName name="CLAVES" localSheetId="30">'[2]ANEXO 3 PROG.PPTARIOS'!#REF!</definedName>
    <definedName name="CLAVES" localSheetId="31">'[2]ANEXO 3 PROG.PPTARIOS'!#REF!</definedName>
    <definedName name="CLAVES" localSheetId="32">'[2]ANEXO 3 PROG.PPTARIOS'!#REF!</definedName>
    <definedName name="CLAVES" localSheetId="33">'[2]ANEXO 3 PROG.PPTARIOS'!#REF!</definedName>
    <definedName name="CLAVES" localSheetId="34">'[2]ANEXO 3 PROG.PPTARIOS'!#REF!</definedName>
    <definedName name="CLAVES" localSheetId="35">'[2]ANEXO 3 PROG.PPTARIOS'!#REF!</definedName>
    <definedName name="CLAVES" localSheetId="36">'[2]ANEXO 3 PROG.PPTARIOS'!#REF!</definedName>
    <definedName name="CLAVES" localSheetId="37">'[2]ANEXO 3 PROG.PPTARIOS'!#REF!</definedName>
    <definedName name="CLAVES" localSheetId="4">'[2]ANEXO 3 PROG.PPTARIOS'!#REF!</definedName>
    <definedName name="CLAVES" localSheetId="5">'[2]ANEXO 3 PROG.PPTARIOS'!#REF!</definedName>
    <definedName name="CLAVES" localSheetId="6">'[2]ANEXO 3 PROG.PPTARIOS'!#REF!</definedName>
    <definedName name="CLAVES" localSheetId="7">'[2]ANEXO 3 PROG.PPTARIOS'!#REF!</definedName>
    <definedName name="CLAVES" localSheetId="8">'[2]ANEXO 3 PROG.PPTARIOS'!#REF!</definedName>
    <definedName name="CLAVES" localSheetId="9">'[2]ANEXO 3 PROG.PPTARIOS'!#REF!</definedName>
    <definedName name="CLAVES">'[2]ANEXO 3 PROG.PPTARIOS'!#REF!</definedName>
    <definedName name="CONTRATO" localSheetId="1">'[2]ANEXO 4.9 ACCSXCONTRATO'!#REF!</definedName>
    <definedName name="CONTRATO" localSheetId="10">'[2]ANEXO 4.9 ACCSXCONTRATO'!#REF!</definedName>
    <definedName name="CONTRATO" localSheetId="11">'[2]ANEXO 4.9 ACCSXCONTRATO'!#REF!</definedName>
    <definedName name="CONTRATO" localSheetId="12">'[2]ANEXO 4.9 ACCSXCONTRATO'!#REF!</definedName>
    <definedName name="CONTRATO" localSheetId="13">'[2]ANEXO 4.9 ACCSXCONTRATO'!#REF!</definedName>
    <definedName name="CONTRATO" localSheetId="14">'[2]ANEXO 4.9 ACCSXCONTRATO'!#REF!</definedName>
    <definedName name="CONTRATO" localSheetId="15">'[2]ANEXO 4.9 ACCSXCONTRATO'!#REF!</definedName>
    <definedName name="CONTRATO" localSheetId="16">'[2]ANEXO 4.9 ACCSXCONTRATO'!#REF!</definedName>
    <definedName name="CONTRATO" localSheetId="17">'[2]ANEXO 4.9 ACCSXCONTRATO'!#REF!</definedName>
    <definedName name="CONTRATO" localSheetId="18">'[2]ANEXO 4.9 ACCSXCONTRATO'!#REF!</definedName>
    <definedName name="CONTRATO" localSheetId="19">'[2]ANEXO 4.9 ACCSXCONTRATO'!#REF!</definedName>
    <definedName name="CONTRATO" localSheetId="2">'[2]ANEXO 4.9 ACCSXCONTRATO'!#REF!</definedName>
    <definedName name="CONTRATO" localSheetId="20">'[2]ANEXO 4.9 ACCSXCONTRATO'!#REF!</definedName>
    <definedName name="CONTRATO" localSheetId="21">'[2]ANEXO 4.9 ACCSXCONTRATO'!#REF!</definedName>
    <definedName name="CONTRATO" localSheetId="22">'[2]ANEXO 4.9 ACCSXCONTRATO'!#REF!</definedName>
    <definedName name="CONTRATO" localSheetId="23">'[2]ANEXO 4.9 ACCSXCONTRATO'!#REF!</definedName>
    <definedName name="CONTRATO" localSheetId="24">'[2]ANEXO 4.9 ACCSXCONTRATO'!#REF!</definedName>
    <definedName name="CONTRATO" localSheetId="25">'[2]ANEXO 4.9 ACCSXCONTRATO'!#REF!</definedName>
    <definedName name="CONTRATO" localSheetId="26">'[2]ANEXO 4.9 ACCSXCONTRATO'!#REF!</definedName>
    <definedName name="CONTRATO" localSheetId="27">'[2]ANEXO 4.9 ACCSXCONTRATO'!#REF!</definedName>
    <definedName name="CONTRATO" localSheetId="28">'[2]ANEXO 4.9 ACCSXCONTRATO'!#REF!</definedName>
    <definedName name="CONTRATO" localSheetId="29">'[2]ANEXO 4.9 ACCSXCONTRATO'!#REF!</definedName>
    <definedName name="CONTRATO" localSheetId="3">'[2]ANEXO 4.9 ACCSXCONTRATO'!#REF!</definedName>
    <definedName name="CONTRATO" localSheetId="30">'[2]ANEXO 4.9 ACCSXCONTRATO'!#REF!</definedName>
    <definedName name="CONTRATO" localSheetId="31">'[2]ANEXO 4.9 ACCSXCONTRATO'!#REF!</definedName>
    <definedName name="CONTRATO" localSheetId="32">'[2]ANEXO 4.9 ACCSXCONTRATO'!#REF!</definedName>
    <definedName name="CONTRATO" localSheetId="33">'[2]ANEXO 4.9 ACCSXCONTRATO'!#REF!</definedName>
    <definedName name="CONTRATO" localSheetId="34">'[2]ANEXO 4.9 ACCSXCONTRATO'!#REF!</definedName>
    <definedName name="CONTRATO" localSheetId="35">'[2]ANEXO 4.9 ACCSXCONTRATO'!#REF!</definedName>
    <definedName name="CONTRATO" localSheetId="36">'[2]ANEXO 4.9 ACCSXCONTRATO'!#REF!</definedName>
    <definedName name="CONTRATO" localSheetId="37">'[2]ANEXO 4.9 ACCSXCONTRATO'!#REF!</definedName>
    <definedName name="CONTRATO" localSheetId="4">'[2]ANEXO 4.9 ACCSXCONTRATO'!#REF!</definedName>
    <definedName name="CONTRATO" localSheetId="5">'[2]ANEXO 4.9 ACCSXCONTRATO'!#REF!</definedName>
    <definedName name="CONTRATO" localSheetId="6">'[2]ANEXO 4.9 ACCSXCONTRATO'!#REF!</definedName>
    <definedName name="CONTRATO" localSheetId="7">'[2]ANEXO 4.9 ACCSXCONTRATO'!#REF!</definedName>
    <definedName name="CONTRATO" localSheetId="8">'[2]ANEXO 4.9 ACCSXCONTRATO'!#REF!</definedName>
    <definedName name="CONTRATO" localSheetId="9">'[2]ANEXO 4.9 ACCSXCONTRATO'!#REF!</definedName>
    <definedName name="CONTRATO">'[2]ANEXO 4.9 ACCSXCONTRATO'!#REF!</definedName>
    <definedName name="CONTRATOS" localSheetId="1">'[2]ANEXO 4.9 ACCSXCONTRATO'!#REF!</definedName>
    <definedName name="CONTRATOS" localSheetId="10">'[2]ANEXO 4.9 ACCSXCONTRATO'!#REF!</definedName>
    <definedName name="CONTRATOS" localSheetId="11">'[2]ANEXO 4.9 ACCSXCONTRATO'!#REF!</definedName>
    <definedName name="CONTRATOS" localSheetId="12">'[2]ANEXO 4.9 ACCSXCONTRATO'!#REF!</definedName>
    <definedName name="CONTRATOS" localSheetId="13">'[2]ANEXO 4.9 ACCSXCONTRATO'!#REF!</definedName>
    <definedName name="CONTRATOS" localSheetId="14">'[2]ANEXO 4.9 ACCSXCONTRATO'!#REF!</definedName>
    <definedName name="CONTRATOS" localSheetId="15">'[2]ANEXO 4.9 ACCSXCONTRATO'!#REF!</definedName>
    <definedName name="CONTRATOS" localSheetId="16">'[2]ANEXO 4.9 ACCSXCONTRATO'!#REF!</definedName>
    <definedName name="CONTRATOS" localSheetId="17">'[2]ANEXO 4.9 ACCSXCONTRATO'!#REF!</definedName>
    <definedName name="CONTRATOS" localSheetId="18">'[2]ANEXO 4.9 ACCSXCONTRATO'!#REF!</definedName>
    <definedName name="CONTRATOS" localSheetId="19">'[2]ANEXO 4.9 ACCSXCONTRATO'!#REF!</definedName>
    <definedName name="CONTRATOS" localSheetId="2">'[2]ANEXO 4.9 ACCSXCONTRATO'!#REF!</definedName>
    <definedName name="CONTRATOS" localSheetId="20">'[2]ANEXO 4.9 ACCSXCONTRATO'!#REF!</definedName>
    <definedName name="CONTRATOS" localSheetId="21">'[2]ANEXO 4.9 ACCSXCONTRATO'!#REF!</definedName>
    <definedName name="CONTRATOS" localSheetId="22">'[2]ANEXO 4.9 ACCSXCONTRATO'!#REF!</definedName>
    <definedName name="CONTRATOS" localSheetId="23">'[2]ANEXO 4.9 ACCSXCONTRATO'!#REF!</definedName>
    <definedName name="CONTRATOS" localSheetId="24">'[2]ANEXO 4.9 ACCSXCONTRATO'!#REF!</definedName>
    <definedName name="CONTRATOS" localSheetId="25">'[2]ANEXO 4.9 ACCSXCONTRATO'!#REF!</definedName>
    <definedName name="CONTRATOS" localSheetId="26">'[2]ANEXO 4.9 ACCSXCONTRATO'!#REF!</definedName>
    <definedName name="CONTRATOS" localSheetId="27">'[2]ANEXO 4.9 ACCSXCONTRATO'!#REF!</definedName>
    <definedName name="CONTRATOS" localSheetId="28">'[2]ANEXO 4.9 ACCSXCONTRATO'!#REF!</definedName>
    <definedName name="CONTRATOS" localSheetId="29">'[2]ANEXO 4.9 ACCSXCONTRATO'!#REF!</definedName>
    <definedName name="CONTRATOS" localSheetId="3">'[2]ANEXO 4.9 ACCSXCONTRATO'!#REF!</definedName>
    <definedName name="CONTRATOS" localSheetId="30">'[2]ANEXO 4.9 ACCSXCONTRATO'!#REF!</definedName>
    <definedName name="CONTRATOS" localSheetId="31">'[2]ANEXO 4.9 ACCSXCONTRATO'!#REF!</definedName>
    <definedName name="CONTRATOS" localSheetId="32">'[2]ANEXO 4.9 ACCSXCONTRATO'!#REF!</definedName>
    <definedName name="CONTRATOS" localSheetId="33">'[2]ANEXO 4.9 ACCSXCONTRATO'!#REF!</definedName>
    <definedName name="CONTRATOS" localSheetId="34">'[2]ANEXO 4.9 ACCSXCONTRATO'!#REF!</definedName>
    <definedName name="CONTRATOS" localSheetId="35">'[2]ANEXO 4.9 ACCSXCONTRATO'!#REF!</definedName>
    <definedName name="CONTRATOS" localSheetId="36">'[2]ANEXO 4.9 ACCSXCONTRATO'!#REF!</definedName>
    <definedName name="CONTRATOS" localSheetId="37">'[2]ANEXO 4.9 ACCSXCONTRATO'!#REF!</definedName>
    <definedName name="CONTRATOS" localSheetId="4">'[2]ANEXO 4.9 ACCSXCONTRATO'!#REF!</definedName>
    <definedName name="CONTRATOS" localSheetId="5">'[2]ANEXO 4.9 ACCSXCONTRATO'!#REF!</definedName>
    <definedName name="CONTRATOS" localSheetId="6">'[2]ANEXO 4.9 ACCSXCONTRATO'!#REF!</definedName>
    <definedName name="CONTRATOS" localSheetId="7">'[2]ANEXO 4.9 ACCSXCONTRATO'!#REF!</definedName>
    <definedName name="CONTRATOS" localSheetId="8">'[2]ANEXO 4.9 ACCSXCONTRATO'!#REF!</definedName>
    <definedName name="CONTRATOS" localSheetId="9">'[2]ANEXO 4.9 ACCSXCONTRATO'!#REF!</definedName>
    <definedName name="CONTRATOS">'[2]ANEXO 4.9 ACCSXCONTRATO'!#REF!</definedName>
    <definedName name="DE" localSheetId="1">#REF!</definedName>
    <definedName name="DE" localSheetId="10">#REF!</definedName>
    <definedName name="DE" localSheetId="11">#REF!</definedName>
    <definedName name="DE" localSheetId="12">#REF!</definedName>
    <definedName name="DE" localSheetId="13">#REF!</definedName>
    <definedName name="DE" localSheetId="14">#REF!</definedName>
    <definedName name="DE" localSheetId="15">#REF!</definedName>
    <definedName name="DE" localSheetId="16">#REF!</definedName>
    <definedName name="DE" localSheetId="17">#REF!</definedName>
    <definedName name="DE" localSheetId="18">#REF!</definedName>
    <definedName name="DE" localSheetId="19">#REF!</definedName>
    <definedName name="DE" localSheetId="2">#REF!</definedName>
    <definedName name="DE" localSheetId="20">#REF!</definedName>
    <definedName name="DE" localSheetId="21">#REF!</definedName>
    <definedName name="DE" localSheetId="22">#REF!</definedName>
    <definedName name="DE" localSheetId="23">#REF!</definedName>
    <definedName name="DE" localSheetId="24">#REF!</definedName>
    <definedName name="DE" localSheetId="25">#REF!</definedName>
    <definedName name="DE" localSheetId="26">#REF!</definedName>
    <definedName name="DE" localSheetId="27">#REF!</definedName>
    <definedName name="DE" localSheetId="28">#REF!</definedName>
    <definedName name="DE" localSheetId="29">#REF!</definedName>
    <definedName name="DE" localSheetId="3">#REF!</definedName>
    <definedName name="DE" localSheetId="30">#REF!</definedName>
    <definedName name="DE" localSheetId="31">#REF!</definedName>
    <definedName name="DE" localSheetId="32">#REF!</definedName>
    <definedName name="DE" localSheetId="33">#REF!</definedName>
    <definedName name="DE" localSheetId="34">#REF!</definedName>
    <definedName name="DE" localSheetId="35">#REF!</definedName>
    <definedName name="DE" localSheetId="36">#REF!</definedName>
    <definedName name="DE" localSheetId="37">#REF!</definedName>
    <definedName name="DE" localSheetId="4">#REF!</definedName>
    <definedName name="DE" localSheetId="5">#REF!</definedName>
    <definedName name="DE" localSheetId="6">#REF!</definedName>
    <definedName name="DE" localSheetId="7">#REF!</definedName>
    <definedName name="DE" localSheetId="8">#REF!</definedName>
    <definedName name="DE" localSheetId="9">#REF!</definedName>
    <definedName name="DE" localSheetId="0">#REF!</definedName>
    <definedName name="DE">#REF!</definedName>
    <definedName name="E" localSheetId="1">#REF!</definedName>
    <definedName name="E" localSheetId="10">#REF!</definedName>
    <definedName name="E" localSheetId="11">#REF!</definedName>
    <definedName name="E" localSheetId="12">#REF!</definedName>
    <definedName name="E" localSheetId="13">#REF!</definedName>
    <definedName name="E" localSheetId="14">#REF!</definedName>
    <definedName name="E" localSheetId="15">#REF!</definedName>
    <definedName name="E" localSheetId="16">#REF!</definedName>
    <definedName name="E" localSheetId="17">#REF!</definedName>
    <definedName name="E" localSheetId="18">#REF!</definedName>
    <definedName name="E" localSheetId="19">#REF!</definedName>
    <definedName name="E" localSheetId="2">#REF!</definedName>
    <definedName name="E" localSheetId="20">#REF!</definedName>
    <definedName name="E" localSheetId="21">#REF!</definedName>
    <definedName name="E" localSheetId="22">#REF!</definedName>
    <definedName name="E" localSheetId="23">#REF!</definedName>
    <definedName name="E" localSheetId="24">#REF!</definedName>
    <definedName name="E" localSheetId="25">#REF!</definedName>
    <definedName name="E" localSheetId="26">#REF!</definedName>
    <definedName name="E" localSheetId="27">#REF!</definedName>
    <definedName name="E" localSheetId="28">#REF!</definedName>
    <definedName name="E" localSheetId="29">#REF!</definedName>
    <definedName name="E" localSheetId="3">#REF!</definedName>
    <definedName name="E" localSheetId="30">#REF!</definedName>
    <definedName name="E" localSheetId="31">#REF!</definedName>
    <definedName name="E" localSheetId="32">#REF!</definedName>
    <definedName name="E" localSheetId="33">#REF!</definedName>
    <definedName name="E" localSheetId="34">#REF!</definedName>
    <definedName name="E" localSheetId="35">#REF!</definedName>
    <definedName name="E" localSheetId="36">#REF!</definedName>
    <definedName name="E" localSheetId="37">#REF!</definedName>
    <definedName name="E" localSheetId="4">#REF!</definedName>
    <definedName name="E" localSheetId="5">#REF!</definedName>
    <definedName name="E" localSheetId="6">#REF!</definedName>
    <definedName name="E" localSheetId="7">#REF!</definedName>
    <definedName name="E" localSheetId="8">#REF!</definedName>
    <definedName name="E" localSheetId="9">#REF!</definedName>
    <definedName name="E" localSheetId="0">#REF!</definedName>
    <definedName name="E">#REF!</definedName>
    <definedName name="EW" localSheetId="1">#REF!</definedName>
    <definedName name="EW" localSheetId="10">#REF!</definedName>
    <definedName name="EW" localSheetId="11">#REF!</definedName>
    <definedName name="EW" localSheetId="12">#REF!</definedName>
    <definedName name="EW" localSheetId="13">#REF!</definedName>
    <definedName name="EW" localSheetId="14">#REF!</definedName>
    <definedName name="EW" localSheetId="15">#REF!</definedName>
    <definedName name="EW" localSheetId="16">#REF!</definedName>
    <definedName name="EW" localSheetId="17">#REF!</definedName>
    <definedName name="EW" localSheetId="18">#REF!</definedName>
    <definedName name="EW" localSheetId="19">#REF!</definedName>
    <definedName name="EW" localSheetId="2">#REF!</definedName>
    <definedName name="EW" localSheetId="20">#REF!</definedName>
    <definedName name="EW" localSheetId="21">#REF!</definedName>
    <definedName name="EW" localSheetId="22">#REF!</definedName>
    <definedName name="EW" localSheetId="23">#REF!</definedName>
    <definedName name="EW" localSheetId="24">#REF!</definedName>
    <definedName name="EW" localSheetId="25">#REF!</definedName>
    <definedName name="EW" localSheetId="26">#REF!</definedName>
    <definedName name="EW" localSheetId="27">#REF!</definedName>
    <definedName name="EW" localSheetId="28">#REF!</definedName>
    <definedName name="EW" localSheetId="29">#REF!</definedName>
    <definedName name="EW" localSheetId="3">#REF!</definedName>
    <definedName name="EW" localSheetId="30">#REF!</definedName>
    <definedName name="EW" localSheetId="31">#REF!</definedName>
    <definedName name="EW" localSheetId="32">#REF!</definedName>
    <definedName name="EW" localSheetId="33">#REF!</definedName>
    <definedName name="EW" localSheetId="34">#REF!</definedName>
    <definedName name="EW" localSheetId="35">#REF!</definedName>
    <definedName name="EW" localSheetId="36">#REF!</definedName>
    <definedName name="EW" localSheetId="37">#REF!</definedName>
    <definedName name="EW" localSheetId="4">#REF!</definedName>
    <definedName name="EW" localSheetId="5">#REF!</definedName>
    <definedName name="EW" localSheetId="6">#REF!</definedName>
    <definedName name="EW" localSheetId="7">#REF!</definedName>
    <definedName name="EW" localSheetId="8">#REF!</definedName>
    <definedName name="EW" localSheetId="9">#REF!</definedName>
    <definedName name="EW" localSheetId="0">#REF!</definedName>
    <definedName name="EW">#REF!</definedName>
    <definedName name="FECHAUTO" localSheetId="1">#REF!</definedName>
    <definedName name="FECHAUTO" localSheetId="10">#REF!</definedName>
    <definedName name="FECHAUTO" localSheetId="11">#REF!</definedName>
    <definedName name="FECHAUTO" localSheetId="12">#REF!</definedName>
    <definedName name="FECHAUTO" localSheetId="13">#REF!</definedName>
    <definedName name="FECHAUTO" localSheetId="14">#REF!</definedName>
    <definedName name="FECHAUTO" localSheetId="15">#REF!</definedName>
    <definedName name="FECHAUTO" localSheetId="16">#REF!</definedName>
    <definedName name="FECHAUTO" localSheetId="17">#REF!</definedName>
    <definedName name="FECHAUTO" localSheetId="18">#REF!</definedName>
    <definedName name="FECHAUTO" localSheetId="19">#REF!</definedName>
    <definedName name="FECHAUTO" localSheetId="2">#REF!</definedName>
    <definedName name="FECHAUTO" localSheetId="20">#REF!</definedName>
    <definedName name="FECHAUTO" localSheetId="21">#REF!</definedName>
    <definedName name="FECHAUTO" localSheetId="22">#REF!</definedName>
    <definedName name="FECHAUTO" localSheetId="23">#REF!</definedName>
    <definedName name="FECHAUTO" localSheetId="24">#REF!</definedName>
    <definedName name="FECHAUTO" localSheetId="25">#REF!</definedName>
    <definedName name="FECHAUTO" localSheetId="26">#REF!</definedName>
    <definedName name="FECHAUTO" localSheetId="27">#REF!</definedName>
    <definedName name="FECHAUTO" localSheetId="28">#REF!</definedName>
    <definedName name="FECHAUTO" localSheetId="29">#REF!</definedName>
    <definedName name="FECHAUTO" localSheetId="3">#REF!</definedName>
    <definedName name="FECHAUTO" localSheetId="30">#REF!</definedName>
    <definedName name="FECHAUTO" localSheetId="31">#REF!</definedName>
    <definedName name="FECHAUTO" localSheetId="32">#REF!</definedName>
    <definedName name="FECHAUTO" localSheetId="33">#REF!</definedName>
    <definedName name="FECHAUTO" localSheetId="34">#REF!</definedName>
    <definedName name="FECHAUTO" localSheetId="35">#REF!</definedName>
    <definedName name="FECHAUTO" localSheetId="36">#REF!</definedName>
    <definedName name="FECHAUTO" localSheetId="37">#REF!</definedName>
    <definedName name="FECHAUTO" localSheetId="4">#REF!</definedName>
    <definedName name="FECHAUTO" localSheetId="5">#REF!</definedName>
    <definedName name="FECHAUTO" localSheetId="6">#REF!</definedName>
    <definedName name="FECHAUTO" localSheetId="7">#REF!</definedName>
    <definedName name="FECHAUTO" localSheetId="8">#REF!</definedName>
    <definedName name="FECHAUTO" localSheetId="9">#REF!</definedName>
    <definedName name="FECHAUTO" localSheetId="0">'[1]CUADRO 3'!$A$3</definedName>
    <definedName name="FECHAUTO">#REF!</definedName>
    <definedName name="FINIQUITO" localSheetId="1">'[2]ANEXO 4.9 ACCSXCONTRATO'!#REF!</definedName>
    <definedName name="FINIQUITO" localSheetId="10">'[2]ANEXO 4.9 ACCSXCONTRATO'!#REF!</definedName>
    <definedName name="FINIQUITO" localSheetId="11">'[2]ANEXO 4.9 ACCSXCONTRATO'!#REF!</definedName>
    <definedName name="FINIQUITO" localSheetId="12">'[2]ANEXO 4.9 ACCSXCONTRATO'!#REF!</definedName>
    <definedName name="FINIQUITO" localSheetId="13">'[2]ANEXO 4.9 ACCSXCONTRATO'!#REF!</definedName>
    <definedName name="FINIQUITO" localSheetId="14">'[2]ANEXO 4.9 ACCSXCONTRATO'!#REF!</definedName>
    <definedName name="FINIQUITO" localSheetId="15">'[2]ANEXO 4.9 ACCSXCONTRATO'!#REF!</definedName>
    <definedName name="FINIQUITO" localSheetId="16">'[2]ANEXO 4.9 ACCSXCONTRATO'!#REF!</definedName>
    <definedName name="FINIQUITO" localSheetId="17">'[2]ANEXO 4.9 ACCSXCONTRATO'!#REF!</definedName>
    <definedName name="FINIQUITO" localSheetId="18">'[2]ANEXO 4.9 ACCSXCONTRATO'!#REF!</definedName>
    <definedName name="FINIQUITO" localSheetId="19">'[2]ANEXO 4.9 ACCSXCONTRATO'!#REF!</definedName>
    <definedName name="FINIQUITO" localSheetId="2">'[2]ANEXO 4.9 ACCSXCONTRATO'!#REF!</definedName>
    <definedName name="FINIQUITO" localSheetId="20">'[2]ANEXO 4.9 ACCSXCONTRATO'!#REF!</definedName>
    <definedName name="FINIQUITO" localSheetId="21">'[2]ANEXO 4.9 ACCSXCONTRATO'!#REF!</definedName>
    <definedName name="FINIQUITO" localSheetId="22">'[2]ANEXO 4.9 ACCSXCONTRATO'!#REF!</definedName>
    <definedName name="FINIQUITO" localSheetId="23">'[2]ANEXO 4.9 ACCSXCONTRATO'!#REF!</definedName>
    <definedName name="FINIQUITO" localSheetId="24">'[2]ANEXO 4.9 ACCSXCONTRATO'!#REF!</definedName>
    <definedName name="FINIQUITO" localSheetId="25">'[2]ANEXO 4.9 ACCSXCONTRATO'!#REF!</definedName>
    <definedName name="FINIQUITO" localSheetId="26">'[2]ANEXO 4.9 ACCSXCONTRATO'!#REF!</definedName>
    <definedName name="FINIQUITO" localSheetId="27">'[2]ANEXO 4.9 ACCSXCONTRATO'!#REF!</definedName>
    <definedName name="FINIQUITO" localSheetId="28">'[2]ANEXO 4.9 ACCSXCONTRATO'!#REF!</definedName>
    <definedName name="FINIQUITO" localSheetId="29">'[2]ANEXO 4.9 ACCSXCONTRATO'!#REF!</definedName>
    <definedName name="FINIQUITO" localSheetId="3">'[2]ANEXO 4.9 ACCSXCONTRATO'!#REF!</definedName>
    <definedName name="FINIQUITO" localSheetId="30">'[2]ANEXO 4.9 ACCSXCONTRATO'!#REF!</definedName>
    <definedName name="FINIQUITO" localSheetId="31">'[2]ANEXO 4.9 ACCSXCONTRATO'!#REF!</definedName>
    <definedName name="FINIQUITO" localSheetId="32">'[2]ANEXO 4.9 ACCSXCONTRATO'!#REF!</definedName>
    <definedName name="FINIQUITO" localSheetId="33">'[2]ANEXO 4.9 ACCSXCONTRATO'!#REF!</definedName>
    <definedName name="FINIQUITO" localSheetId="34">'[2]ANEXO 4.9 ACCSXCONTRATO'!#REF!</definedName>
    <definedName name="FINIQUITO" localSheetId="35">'[2]ANEXO 4.9 ACCSXCONTRATO'!#REF!</definedName>
    <definedName name="FINIQUITO" localSheetId="36">'[2]ANEXO 4.9 ACCSXCONTRATO'!#REF!</definedName>
    <definedName name="FINIQUITO" localSheetId="37">'[2]ANEXO 4.9 ACCSXCONTRATO'!#REF!</definedName>
    <definedName name="FINIQUITO" localSheetId="4">'[2]ANEXO 4.9 ACCSXCONTRATO'!#REF!</definedName>
    <definedName name="FINIQUITO" localSheetId="5">'[2]ANEXO 4.9 ACCSXCONTRATO'!#REF!</definedName>
    <definedName name="FINIQUITO" localSheetId="6">'[2]ANEXO 4.9 ACCSXCONTRATO'!#REF!</definedName>
    <definedName name="FINIQUITO" localSheetId="7">'[2]ANEXO 4.9 ACCSXCONTRATO'!#REF!</definedName>
    <definedName name="FINIQUITO" localSheetId="8">'[2]ANEXO 4.9 ACCSXCONTRATO'!#REF!</definedName>
    <definedName name="FINIQUITO" localSheetId="9">'[2]ANEXO 4.9 ACCSXCONTRATO'!#REF!</definedName>
    <definedName name="FINIQUITO">'[2]ANEXO 4.9 ACCSXCONTRATO'!#REF!</definedName>
    <definedName name="III" localSheetId="1">'[2]ANEXO 4.9 ACCSXCONTRATO'!#REF!</definedName>
    <definedName name="III" localSheetId="10">'[2]ANEXO 4.9 ACCSXCONTRATO'!#REF!</definedName>
    <definedName name="III" localSheetId="11">'[2]ANEXO 4.9 ACCSXCONTRATO'!#REF!</definedName>
    <definedName name="III" localSheetId="12">'[2]ANEXO 4.9 ACCSXCONTRATO'!#REF!</definedName>
    <definedName name="III" localSheetId="13">'[2]ANEXO 4.9 ACCSXCONTRATO'!#REF!</definedName>
    <definedName name="III" localSheetId="14">'[2]ANEXO 4.9 ACCSXCONTRATO'!#REF!</definedName>
    <definedName name="III" localSheetId="15">'[2]ANEXO 4.9 ACCSXCONTRATO'!#REF!</definedName>
    <definedName name="III" localSheetId="16">'[2]ANEXO 4.9 ACCSXCONTRATO'!#REF!</definedName>
    <definedName name="III" localSheetId="17">'[2]ANEXO 4.9 ACCSXCONTRATO'!#REF!</definedName>
    <definedName name="III" localSheetId="18">'[2]ANEXO 4.9 ACCSXCONTRATO'!#REF!</definedName>
    <definedName name="III" localSheetId="19">'[2]ANEXO 4.9 ACCSXCONTRATO'!#REF!</definedName>
    <definedName name="III" localSheetId="2">'[2]ANEXO 4.9 ACCSXCONTRATO'!#REF!</definedName>
    <definedName name="III" localSheetId="20">'[2]ANEXO 4.9 ACCSXCONTRATO'!#REF!</definedName>
    <definedName name="III" localSheetId="21">'[2]ANEXO 4.9 ACCSXCONTRATO'!#REF!</definedName>
    <definedName name="III" localSheetId="22">'[2]ANEXO 4.9 ACCSXCONTRATO'!#REF!</definedName>
    <definedName name="III" localSheetId="23">'[2]ANEXO 4.9 ACCSXCONTRATO'!#REF!</definedName>
    <definedName name="III" localSheetId="24">'[2]ANEXO 4.9 ACCSXCONTRATO'!#REF!</definedName>
    <definedName name="III" localSheetId="25">'[2]ANEXO 4.9 ACCSXCONTRATO'!#REF!</definedName>
    <definedName name="III" localSheetId="26">'[2]ANEXO 4.9 ACCSXCONTRATO'!#REF!</definedName>
    <definedName name="III" localSheetId="27">'[2]ANEXO 4.9 ACCSXCONTRATO'!#REF!</definedName>
    <definedName name="III" localSheetId="28">'[2]ANEXO 4.9 ACCSXCONTRATO'!#REF!</definedName>
    <definedName name="III" localSheetId="29">'[2]ANEXO 4.9 ACCSXCONTRATO'!#REF!</definedName>
    <definedName name="III" localSheetId="3">'[2]ANEXO 4.9 ACCSXCONTRATO'!#REF!</definedName>
    <definedName name="III" localSheetId="30">'[2]ANEXO 4.9 ACCSXCONTRATO'!#REF!</definedName>
    <definedName name="III" localSheetId="31">'[2]ANEXO 4.9 ACCSXCONTRATO'!#REF!</definedName>
    <definedName name="III" localSheetId="32">'[2]ANEXO 4.9 ACCSXCONTRATO'!#REF!</definedName>
    <definedName name="III" localSheetId="33">'[2]ANEXO 4.9 ACCSXCONTRATO'!#REF!</definedName>
    <definedName name="III" localSheetId="34">'[2]ANEXO 4.9 ACCSXCONTRATO'!#REF!</definedName>
    <definedName name="III" localSheetId="35">'[2]ANEXO 4.9 ACCSXCONTRATO'!#REF!</definedName>
    <definedName name="III" localSheetId="36">'[2]ANEXO 4.9 ACCSXCONTRATO'!#REF!</definedName>
    <definedName name="III" localSheetId="37">'[2]ANEXO 4.9 ACCSXCONTRATO'!#REF!</definedName>
    <definedName name="III" localSheetId="4">'[2]ANEXO 4.9 ACCSXCONTRATO'!#REF!</definedName>
    <definedName name="III" localSheetId="5">'[2]ANEXO 4.9 ACCSXCONTRATO'!#REF!</definedName>
    <definedName name="III" localSheetId="6">'[2]ANEXO 4.9 ACCSXCONTRATO'!#REF!</definedName>
    <definedName name="III" localSheetId="7">'[2]ANEXO 4.9 ACCSXCONTRATO'!#REF!</definedName>
    <definedName name="III" localSheetId="8">'[2]ANEXO 4.9 ACCSXCONTRATO'!#REF!</definedName>
    <definedName name="III" localSheetId="9">'[2]ANEXO 4.9 ACCSXCONTRATO'!#REF!</definedName>
    <definedName name="III">'[2]ANEXO 4.9 ACCSXCONTRATO'!#REF!</definedName>
    <definedName name="LISTA" localSheetId="1">'[2]ACCCONVENIDAS 4.B'!#REF!</definedName>
    <definedName name="LISTA" localSheetId="10">'[2]ACCCONVENIDAS 4.B'!#REF!</definedName>
    <definedName name="LISTA" localSheetId="11">'[2]ACCCONVENIDAS 4.B'!#REF!</definedName>
    <definedName name="LISTA" localSheetId="12">'[2]ACCCONVENIDAS 4.B'!#REF!</definedName>
    <definedName name="LISTA" localSheetId="13">'[2]ACCCONVENIDAS 4.B'!#REF!</definedName>
    <definedName name="LISTA" localSheetId="14">'[2]ACCCONVENIDAS 4.B'!#REF!</definedName>
    <definedName name="LISTA" localSheetId="15">'[2]ACCCONVENIDAS 4.B'!#REF!</definedName>
    <definedName name="LISTA" localSheetId="16">'[2]ACCCONVENIDAS 4.B'!#REF!</definedName>
    <definedName name="LISTA" localSheetId="17">'[2]ACCCONVENIDAS 4.B'!#REF!</definedName>
    <definedName name="LISTA" localSheetId="18">'[2]ACCCONVENIDAS 4.B'!#REF!</definedName>
    <definedName name="LISTA" localSheetId="19">'[2]ACCCONVENIDAS 4.B'!#REF!</definedName>
    <definedName name="LISTA" localSheetId="2">'[2]ACCCONVENIDAS 4.B'!#REF!</definedName>
    <definedName name="LISTA" localSheetId="20">'[2]ACCCONVENIDAS 4.B'!#REF!</definedName>
    <definedName name="LISTA" localSheetId="21">'[2]ACCCONVENIDAS 4.B'!#REF!</definedName>
    <definedName name="LISTA" localSheetId="22">'[2]ACCCONVENIDAS 4.B'!#REF!</definedName>
    <definedName name="LISTA" localSheetId="23">'[2]ACCCONVENIDAS 4.B'!#REF!</definedName>
    <definedName name="LISTA" localSheetId="24">'[2]ACCCONVENIDAS 4.B'!#REF!</definedName>
    <definedName name="LISTA" localSheetId="25">'[2]ACCCONVENIDAS 4.B'!#REF!</definedName>
    <definedName name="LISTA" localSheetId="26">'[2]ACCCONVENIDAS 4.B'!#REF!</definedName>
    <definedName name="LISTA" localSheetId="27">'[2]ACCCONVENIDAS 4.B'!#REF!</definedName>
    <definedName name="LISTA" localSheetId="28">'[2]ACCCONVENIDAS 4.B'!#REF!</definedName>
    <definedName name="LISTA" localSheetId="29">'[2]ACCCONVENIDAS 4.B'!#REF!</definedName>
    <definedName name="LISTA" localSheetId="3">'[2]ACCCONVENIDAS 4.B'!#REF!</definedName>
    <definedName name="LISTA" localSheetId="30">'[2]ACCCONVENIDAS 4.B'!#REF!</definedName>
    <definedName name="LISTA" localSheetId="31">'[2]ACCCONVENIDAS 4.B'!#REF!</definedName>
    <definedName name="LISTA" localSheetId="32">'[2]ACCCONVENIDAS 4.B'!#REF!</definedName>
    <definedName name="LISTA" localSheetId="33">'[2]ACCCONVENIDAS 4.B'!#REF!</definedName>
    <definedName name="LISTA" localSheetId="34">'[2]ACCCONVENIDAS 4.B'!#REF!</definedName>
    <definedName name="LISTA" localSheetId="35">'[2]ACCCONVENIDAS 4.B'!#REF!</definedName>
    <definedName name="LISTA" localSheetId="36">'[2]ACCCONVENIDAS 4.B'!#REF!</definedName>
    <definedName name="LISTA" localSheetId="37">'[2]ACCCONVENIDAS 4.B'!#REF!</definedName>
    <definedName name="LISTA" localSheetId="4">'[2]ACCCONVENIDAS 4.B'!#REF!</definedName>
    <definedName name="LISTA" localSheetId="5">'[2]ACCCONVENIDAS 4.B'!#REF!</definedName>
    <definedName name="LISTA" localSheetId="6">'[2]ACCCONVENIDAS 4.B'!#REF!</definedName>
    <definedName name="LISTA" localSheetId="7">'[2]ACCCONVENIDAS 4.B'!#REF!</definedName>
    <definedName name="LISTA" localSheetId="8">'[2]ACCCONVENIDAS 4.B'!#REF!</definedName>
    <definedName name="LISTA" localSheetId="9">'[2]ACCCONVENIDAS 4.B'!#REF!</definedName>
    <definedName name="LISTA">'[2]ACCCONVENIDAS 4.B'!#REF!</definedName>
    <definedName name="META" localSheetId="1">'[2]ANEXO 3 PROG.PPTARIOS'!#REF!</definedName>
    <definedName name="META" localSheetId="10">'[2]ANEXO 3 PROG.PPTARIOS'!#REF!</definedName>
    <definedName name="META" localSheetId="11">'[2]ANEXO 3 PROG.PPTARIOS'!#REF!</definedName>
    <definedName name="META" localSheetId="12">'[2]ANEXO 3 PROG.PPTARIOS'!#REF!</definedName>
    <definedName name="META" localSheetId="13">'[2]ANEXO 3 PROG.PPTARIOS'!#REF!</definedName>
    <definedName name="META" localSheetId="14">'[2]ANEXO 3 PROG.PPTARIOS'!#REF!</definedName>
    <definedName name="META" localSheetId="15">'[2]ANEXO 3 PROG.PPTARIOS'!#REF!</definedName>
    <definedName name="META" localSheetId="16">'[2]ANEXO 3 PROG.PPTARIOS'!#REF!</definedName>
    <definedName name="META" localSheetId="17">'[2]ANEXO 3 PROG.PPTARIOS'!#REF!</definedName>
    <definedName name="META" localSheetId="18">'[2]ANEXO 3 PROG.PPTARIOS'!#REF!</definedName>
    <definedName name="META" localSheetId="19">'[2]ANEXO 3 PROG.PPTARIOS'!#REF!</definedName>
    <definedName name="META" localSheetId="2">'[2]ANEXO 3 PROG.PPTARIOS'!#REF!</definedName>
    <definedName name="META" localSheetId="20">'[2]ANEXO 3 PROG.PPTARIOS'!#REF!</definedName>
    <definedName name="META" localSheetId="21">'[2]ANEXO 3 PROG.PPTARIOS'!#REF!</definedName>
    <definedName name="META" localSheetId="22">'[2]ANEXO 3 PROG.PPTARIOS'!#REF!</definedName>
    <definedName name="META" localSheetId="23">'[2]ANEXO 3 PROG.PPTARIOS'!#REF!</definedName>
    <definedName name="META" localSheetId="24">'[2]ANEXO 3 PROG.PPTARIOS'!#REF!</definedName>
    <definedName name="META" localSheetId="25">'[2]ANEXO 3 PROG.PPTARIOS'!#REF!</definedName>
    <definedName name="META" localSheetId="26">'[2]ANEXO 3 PROG.PPTARIOS'!#REF!</definedName>
    <definedName name="META" localSheetId="27">'[2]ANEXO 3 PROG.PPTARIOS'!#REF!</definedName>
    <definedName name="META" localSheetId="28">'[2]ANEXO 3 PROG.PPTARIOS'!#REF!</definedName>
    <definedName name="META" localSheetId="29">'[2]ANEXO 3 PROG.PPTARIOS'!#REF!</definedName>
    <definedName name="META" localSheetId="3">'[2]ANEXO 3 PROG.PPTARIOS'!#REF!</definedName>
    <definedName name="META" localSheetId="30">'[2]ANEXO 3 PROG.PPTARIOS'!#REF!</definedName>
    <definedName name="META" localSheetId="31">'[2]ANEXO 3 PROG.PPTARIOS'!#REF!</definedName>
    <definedName name="META" localSheetId="32">'[2]ANEXO 3 PROG.PPTARIOS'!#REF!</definedName>
    <definedName name="META" localSheetId="33">'[2]ANEXO 3 PROG.PPTARIOS'!#REF!</definedName>
    <definedName name="META" localSheetId="34">'[2]ANEXO 3 PROG.PPTARIOS'!#REF!</definedName>
    <definedName name="META" localSheetId="35">'[2]ANEXO 3 PROG.PPTARIOS'!#REF!</definedName>
    <definedName name="META" localSheetId="36">'[2]ANEXO 3 PROG.PPTARIOS'!#REF!</definedName>
    <definedName name="META" localSheetId="37">'[2]ANEXO 3 PROG.PPTARIOS'!#REF!</definedName>
    <definedName name="META" localSheetId="4">'[2]ANEXO 3 PROG.PPTARIOS'!#REF!</definedName>
    <definedName name="META" localSheetId="5">'[2]ANEXO 3 PROG.PPTARIOS'!#REF!</definedName>
    <definedName name="META" localSheetId="6">'[2]ANEXO 3 PROG.PPTARIOS'!#REF!</definedName>
    <definedName name="META" localSheetId="7">'[2]ANEXO 3 PROG.PPTARIOS'!#REF!</definedName>
    <definedName name="META" localSheetId="8">'[2]ANEXO 3 PROG.PPTARIOS'!#REF!</definedName>
    <definedName name="META" localSheetId="9">'[2]ANEXO 3 PROG.PPTARIOS'!#REF!</definedName>
    <definedName name="META">'[2]ANEXO 3 PROG.PPTARIOS'!#REF!</definedName>
    <definedName name="META2" localSheetId="1">'[2]ANEXO 3 PROG.PPTARIOS'!#REF!</definedName>
    <definedName name="META2" localSheetId="10">'[2]ANEXO 3 PROG.PPTARIOS'!#REF!</definedName>
    <definedName name="META2" localSheetId="11">'[2]ANEXO 3 PROG.PPTARIOS'!#REF!</definedName>
    <definedName name="META2" localSheetId="12">'[2]ANEXO 3 PROG.PPTARIOS'!#REF!</definedName>
    <definedName name="META2" localSheetId="13">'[2]ANEXO 3 PROG.PPTARIOS'!#REF!</definedName>
    <definedName name="META2" localSheetId="14">'[2]ANEXO 3 PROG.PPTARIOS'!#REF!</definedName>
    <definedName name="META2" localSheetId="15">'[2]ANEXO 3 PROG.PPTARIOS'!#REF!</definedName>
    <definedName name="META2" localSheetId="16">'[2]ANEXO 3 PROG.PPTARIOS'!#REF!</definedName>
    <definedName name="META2" localSheetId="17">'[2]ANEXO 3 PROG.PPTARIOS'!#REF!</definedName>
    <definedName name="META2" localSheetId="18">'[2]ANEXO 3 PROG.PPTARIOS'!#REF!</definedName>
    <definedName name="META2" localSheetId="19">'[2]ANEXO 3 PROG.PPTARIOS'!#REF!</definedName>
    <definedName name="META2" localSheetId="2">'[2]ANEXO 3 PROG.PPTARIOS'!#REF!</definedName>
    <definedName name="META2" localSheetId="20">'[2]ANEXO 3 PROG.PPTARIOS'!#REF!</definedName>
    <definedName name="META2" localSheetId="21">'[2]ANEXO 3 PROG.PPTARIOS'!#REF!</definedName>
    <definedName name="META2" localSheetId="22">'[2]ANEXO 3 PROG.PPTARIOS'!#REF!</definedName>
    <definedName name="META2" localSheetId="23">'[2]ANEXO 3 PROG.PPTARIOS'!#REF!</definedName>
    <definedName name="META2" localSheetId="24">'[2]ANEXO 3 PROG.PPTARIOS'!#REF!</definedName>
    <definedName name="META2" localSheetId="25">'[2]ANEXO 3 PROG.PPTARIOS'!#REF!</definedName>
    <definedName name="META2" localSheetId="26">'[2]ANEXO 3 PROG.PPTARIOS'!#REF!</definedName>
    <definedName name="META2" localSheetId="27">'[2]ANEXO 3 PROG.PPTARIOS'!#REF!</definedName>
    <definedName name="META2" localSheetId="28">'[2]ANEXO 3 PROG.PPTARIOS'!#REF!</definedName>
    <definedName name="META2" localSheetId="29">'[2]ANEXO 3 PROG.PPTARIOS'!#REF!</definedName>
    <definedName name="META2" localSheetId="3">'[2]ANEXO 3 PROG.PPTARIOS'!#REF!</definedName>
    <definedName name="META2" localSheetId="30">'[2]ANEXO 3 PROG.PPTARIOS'!#REF!</definedName>
    <definedName name="META2" localSheetId="31">'[2]ANEXO 3 PROG.PPTARIOS'!#REF!</definedName>
    <definedName name="META2" localSheetId="32">'[2]ANEXO 3 PROG.PPTARIOS'!#REF!</definedName>
    <definedName name="META2" localSheetId="33">'[2]ANEXO 3 PROG.PPTARIOS'!#REF!</definedName>
    <definedName name="META2" localSheetId="34">'[2]ANEXO 3 PROG.PPTARIOS'!#REF!</definedName>
    <definedName name="META2" localSheetId="35">'[2]ANEXO 3 PROG.PPTARIOS'!#REF!</definedName>
    <definedName name="META2" localSheetId="36">'[2]ANEXO 3 PROG.PPTARIOS'!#REF!</definedName>
    <definedName name="META2" localSheetId="37">'[2]ANEXO 3 PROG.PPTARIOS'!#REF!</definedName>
    <definedName name="META2" localSheetId="4">'[2]ANEXO 3 PROG.PPTARIOS'!#REF!</definedName>
    <definedName name="META2" localSheetId="5">'[2]ANEXO 3 PROG.PPTARIOS'!#REF!</definedName>
    <definedName name="META2" localSheetId="6">'[2]ANEXO 3 PROG.PPTARIOS'!#REF!</definedName>
    <definedName name="META2" localSheetId="7">'[2]ANEXO 3 PROG.PPTARIOS'!#REF!</definedName>
    <definedName name="META2" localSheetId="8">'[2]ANEXO 3 PROG.PPTARIOS'!#REF!</definedName>
    <definedName name="META2" localSheetId="9">'[2]ANEXO 3 PROG.PPTARIOS'!#REF!</definedName>
    <definedName name="META2">'[2]ANEXO 3 PROG.PPTARIOS'!#REF!</definedName>
    <definedName name="momen" localSheetId="1">'[3]ANEXO 4.9 ACCSXCONTRATO'!#REF!</definedName>
    <definedName name="momen" localSheetId="10">'[3]ANEXO 4.9 ACCSXCONTRATO'!#REF!</definedName>
    <definedName name="momen" localSheetId="11">'[3]ANEXO 4.9 ACCSXCONTRATO'!#REF!</definedName>
    <definedName name="momen" localSheetId="12">'[3]ANEXO 4.9 ACCSXCONTRATO'!#REF!</definedName>
    <definedName name="momen" localSheetId="13">'[3]ANEXO 4.9 ACCSXCONTRATO'!#REF!</definedName>
    <definedName name="momen" localSheetId="14">'[3]ANEXO 4.9 ACCSXCONTRATO'!#REF!</definedName>
    <definedName name="momen" localSheetId="15">'[3]ANEXO 4.9 ACCSXCONTRATO'!#REF!</definedName>
    <definedName name="momen" localSheetId="16">'[3]ANEXO 4.9 ACCSXCONTRATO'!#REF!</definedName>
    <definedName name="momen" localSheetId="17">'[3]ANEXO 4.9 ACCSXCONTRATO'!#REF!</definedName>
    <definedName name="momen" localSheetId="18">'[3]ANEXO 4.9 ACCSXCONTRATO'!#REF!</definedName>
    <definedName name="momen" localSheetId="19">'[3]ANEXO 4.9 ACCSXCONTRATO'!#REF!</definedName>
    <definedName name="momen" localSheetId="2">'[3]ANEXO 4.9 ACCSXCONTRATO'!#REF!</definedName>
    <definedName name="momen" localSheetId="20">'[3]ANEXO 4.9 ACCSXCONTRATO'!#REF!</definedName>
    <definedName name="momen" localSheetId="21">'[3]ANEXO 4.9 ACCSXCONTRATO'!#REF!</definedName>
    <definedName name="momen" localSheetId="22">'[3]ANEXO 4.9 ACCSXCONTRATO'!#REF!</definedName>
    <definedName name="momen" localSheetId="23">'[3]ANEXO 4.9 ACCSXCONTRATO'!#REF!</definedName>
    <definedName name="momen" localSheetId="24">'[3]ANEXO 4.9 ACCSXCONTRATO'!#REF!</definedName>
    <definedName name="momen" localSheetId="25">'[3]ANEXO 4.9 ACCSXCONTRATO'!#REF!</definedName>
    <definedName name="momen" localSheetId="26">'[3]ANEXO 4.9 ACCSXCONTRATO'!#REF!</definedName>
    <definedName name="momen" localSheetId="27">'[3]ANEXO 4.9 ACCSXCONTRATO'!#REF!</definedName>
    <definedName name="momen" localSheetId="28">'[3]ANEXO 4.9 ACCSXCONTRATO'!#REF!</definedName>
    <definedName name="momen" localSheetId="29">'[3]ANEXO 4.9 ACCSXCONTRATO'!#REF!</definedName>
    <definedName name="momen" localSheetId="3">'[3]ANEXO 4.9 ACCSXCONTRATO'!#REF!</definedName>
    <definedName name="momen" localSheetId="30">'[3]ANEXO 4.9 ACCSXCONTRATO'!#REF!</definedName>
    <definedName name="momen" localSheetId="31">'[3]ANEXO 4.9 ACCSXCONTRATO'!#REF!</definedName>
    <definedName name="momen" localSheetId="32">'[3]ANEXO 4.9 ACCSXCONTRATO'!#REF!</definedName>
    <definedName name="momen" localSheetId="33">'[3]ANEXO 4.9 ACCSXCONTRATO'!#REF!</definedName>
    <definedName name="momen" localSheetId="34">'[3]ANEXO 4.9 ACCSXCONTRATO'!#REF!</definedName>
    <definedName name="momen" localSheetId="35">'[3]ANEXO 4.9 ACCSXCONTRATO'!#REF!</definedName>
    <definedName name="momen" localSheetId="36">'[3]ANEXO 4.9 ACCSXCONTRATO'!#REF!</definedName>
    <definedName name="momen" localSheetId="37">'[3]ANEXO 4.9 ACCSXCONTRATO'!#REF!</definedName>
    <definedName name="momen" localSheetId="4">'[3]ANEXO 4.9 ACCSXCONTRATO'!#REF!</definedName>
    <definedName name="momen" localSheetId="5">'[3]ANEXO 4.9 ACCSXCONTRATO'!#REF!</definedName>
    <definedName name="momen" localSheetId="6">'[3]ANEXO 4.9 ACCSXCONTRATO'!#REF!</definedName>
    <definedName name="momen" localSheetId="7">'[3]ANEXO 4.9 ACCSXCONTRATO'!#REF!</definedName>
    <definedName name="momen" localSheetId="8">'[3]ANEXO 4.9 ACCSXCONTRATO'!#REF!</definedName>
    <definedName name="momen" localSheetId="9">'[3]ANEXO 4.9 ACCSXCONTRATO'!#REF!</definedName>
    <definedName name="momen">'[3]ANEXO 4.9 ACCSXCONTRATO'!#REF!</definedName>
    <definedName name="nombre" localSheetId="1">'[3]ANEXO 3 PROG.PPTARIOS'!#REF!</definedName>
    <definedName name="nombre" localSheetId="10">'[3]ANEXO 3 PROG.PPTARIOS'!#REF!</definedName>
    <definedName name="nombre" localSheetId="11">'[3]ANEXO 3 PROG.PPTARIOS'!#REF!</definedName>
    <definedName name="nombre" localSheetId="12">'[3]ANEXO 3 PROG.PPTARIOS'!#REF!</definedName>
    <definedName name="nombre" localSheetId="13">'[3]ANEXO 3 PROG.PPTARIOS'!#REF!</definedName>
    <definedName name="nombre" localSheetId="14">'[3]ANEXO 3 PROG.PPTARIOS'!#REF!</definedName>
    <definedName name="nombre" localSheetId="15">'[3]ANEXO 3 PROG.PPTARIOS'!#REF!</definedName>
    <definedName name="nombre" localSheetId="16">'[3]ANEXO 3 PROG.PPTARIOS'!#REF!</definedName>
    <definedName name="nombre" localSheetId="17">'[3]ANEXO 3 PROG.PPTARIOS'!#REF!</definedName>
    <definedName name="nombre" localSheetId="18">'[3]ANEXO 3 PROG.PPTARIOS'!#REF!</definedName>
    <definedName name="nombre" localSheetId="19">'[3]ANEXO 3 PROG.PPTARIOS'!#REF!</definedName>
    <definedName name="nombre" localSheetId="2">'[3]ANEXO 3 PROG.PPTARIOS'!#REF!</definedName>
    <definedName name="nombre" localSheetId="20">'[3]ANEXO 3 PROG.PPTARIOS'!#REF!</definedName>
    <definedName name="nombre" localSheetId="21">'[3]ANEXO 3 PROG.PPTARIOS'!#REF!</definedName>
    <definedName name="nombre" localSheetId="22">'[3]ANEXO 3 PROG.PPTARIOS'!#REF!</definedName>
    <definedName name="nombre" localSheetId="23">'[3]ANEXO 3 PROG.PPTARIOS'!#REF!</definedName>
    <definedName name="nombre" localSheetId="24">'[3]ANEXO 3 PROG.PPTARIOS'!#REF!</definedName>
    <definedName name="nombre" localSheetId="25">'[3]ANEXO 3 PROG.PPTARIOS'!#REF!</definedName>
    <definedName name="nombre" localSheetId="26">'[3]ANEXO 3 PROG.PPTARIOS'!#REF!</definedName>
    <definedName name="nombre" localSheetId="27">'[3]ANEXO 3 PROG.PPTARIOS'!#REF!</definedName>
    <definedName name="nombre" localSheetId="28">'[3]ANEXO 3 PROG.PPTARIOS'!#REF!</definedName>
    <definedName name="nombre" localSheetId="29">'[3]ANEXO 3 PROG.PPTARIOS'!#REF!</definedName>
    <definedName name="nombre" localSheetId="3">'[3]ANEXO 3 PROG.PPTARIOS'!#REF!</definedName>
    <definedName name="nombre" localSheetId="30">'[3]ANEXO 3 PROG.PPTARIOS'!#REF!</definedName>
    <definedName name="nombre" localSheetId="31">'[3]ANEXO 3 PROG.PPTARIOS'!#REF!</definedName>
    <definedName name="nombre" localSheetId="32">'[3]ANEXO 3 PROG.PPTARIOS'!#REF!</definedName>
    <definedName name="nombre" localSheetId="33">'[3]ANEXO 3 PROG.PPTARIOS'!#REF!</definedName>
    <definedName name="nombre" localSheetId="34">'[3]ANEXO 3 PROG.PPTARIOS'!#REF!</definedName>
    <definedName name="nombre" localSheetId="35">'[3]ANEXO 3 PROG.PPTARIOS'!#REF!</definedName>
    <definedName name="nombre" localSheetId="36">'[3]ANEXO 3 PROG.PPTARIOS'!#REF!</definedName>
    <definedName name="nombre" localSheetId="37">'[3]ANEXO 3 PROG.PPTARIOS'!#REF!</definedName>
    <definedName name="nombre" localSheetId="4">'[3]ANEXO 3 PROG.PPTARIOS'!#REF!</definedName>
    <definedName name="nombre" localSheetId="5">'[3]ANEXO 3 PROG.PPTARIOS'!#REF!</definedName>
    <definedName name="nombre" localSheetId="6">'[3]ANEXO 3 PROG.PPTARIOS'!#REF!</definedName>
    <definedName name="nombre" localSheetId="7">'[3]ANEXO 3 PROG.PPTARIOS'!#REF!</definedName>
    <definedName name="nombre" localSheetId="8">'[3]ANEXO 3 PROG.PPTARIOS'!#REF!</definedName>
    <definedName name="nombre" localSheetId="9">'[3]ANEXO 3 PROG.PPTARIOS'!#REF!</definedName>
    <definedName name="nombre">'[3]ANEXO 3 PROG.PPTARIOS'!#REF!</definedName>
    <definedName name="nuevos" localSheetId="1">'[2]ANEXO 4.9 ACCSXCONTRATO'!#REF!</definedName>
    <definedName name="nuevos" localSheetId="10">'[2]ANEXO 4.9 ACCSXCONTRATO'!#REF!</definedName>
    <definedName name="nuevos" localSheetId="11">'[2]ANEXO 4.9 ACCSXCONTRATO'!#REF!</definedName>
    <definedName name="nuevos" localSheetId="12">'[2]ANEXO 4.9 ACCSXCONTRATO'!#REF!</definedName>
    <definedName name="nuevos" localSheetId="13">'[2]ANEXO 4.9 ACCSXCONTRATO'!#REF!</definedName>
    <definedName name="nuevos" localSheetId="14">'[2]ANEXO 4.9 ACCSXCONTRATO'!#REF!</definedName>
    <definedName name="nuevos" localSheetId="15">'[2]ANEXO 4.9 ACCSXCONTRATO'!#REF!</definedName>
    <definedName name="nuevos" localSheetId="16">'[2]ANEXO 4.9 ACCSXCONTRATO'!#REF!</definedName>
    <definedName name="nuevos" localSheetId="17">'[2]ANEXO 4.9 ACCSXCONTRATO'!#REF!</definedName>
    <definedName name="nuevos" localSheetId="18">'[2]ANEXO 4.9 ACCSXCONTRATO'!#REF!</definedName>
    <definedName name="nuevos" localSheetId="19">'[2]ANEXO 4.9 ACCSXCONTRATO'!#REF!</definedName>
    <definedName name="nuevos" localSheetId="2">'[2]ANEXO 4.9 ACCSXCONTRATO'!#REF!</definedName>
    <definedName name="nuevos" localSheetId="20">'[2]ANEXO 4.9 ACCSXCONTRATO'!#REF!</definedName>
    <definedName name="nuevos" localSheetId="21">'[2]ANEXO 4.9 ACCSXCONTRATO'!#REF!</definedName>
    <definedName name="nuevos" localSheetId="22">'[2]ANEXO 4.9 ACCSXCONTRATO'!#REF!</definedName>
    <definedName name="nuevos" localSheetId="23">'[2]ANEXO 4.9 ACCSXCONTRATO'!#REF!</definedName>
    <definedName name="nuevos" localSheetId="24">'[2]ANEXO 4.9 ACCSXCONTRATO'!#REF!</definedName>
    <definedName name="nuevos" localSheetId="25">'[2]ANEXO 4.9 ACCSXCONTRATO'!#REF!</definedName>
    <definedName name="nuevos" localSheetId="26">'[2]ANEXO 4.9 ACCSXCONTRATO'!#REF!</definedName>
    <definedName name="nuevos" localSheetId="27">'[2]ANEXO 4.9 ACCSXCONTRATO'!#REF!</definedName>
    <definedName name="nuevos" localSheetId="28">'[2]ANEXO 4.9 ACCSXCONTRATO'!#REF!</definedName>
    <definedName name="nuevos" localSheetId="29">'[2]ANEXO 4.9 ACCSXCONTRATO'!#REF!</definedName>
    <definedName name="nuevos" localSheetId="3">'[2]ANEXO 4.9 ACCSXCONTRATO'!#REF!</definedName>
    <definedName name="nuevos" localSheetId="30">'[2]ANEXO 4.9 ACCSXCONTRATO'!#REF!</definedName>
    <definedName name="nuevos" localSheetId="31">'[2]ANEXO 4.9 ACCSXCONTRATO'!#REF!</definedName>
    <definedName name="nuevos" localSheetId="32">'[2]ANEXO 4.9 ACCSXCONTRATO'!#REF!</definedName>
    <definedName name="nuevos" localSheetId="33">'[2]ANEXO 4.9 ACCSXCONTRATO'!#REF!</definedName>
    <definedName name="nuevos" localSheetId="34">'[2]ANEXO 4.9 ACCSXCONTRATO'!#REF!</definedName>
    <definedName name="nuevos" localSheetId="35">'[2]ANEXO 4.9 ACCSXCONTRATO'!#REF!</definedName>
    <definedName name="nuevos" localSheetId="36">'[2]ANEXO 4.9 ACCSXCONTRATO'!#REF!</definedName>
    <definedName name="nuevos" localSheetId="37">'[2]ANEXO 4.9 ACCSXCONTRATO'!#REF!</definedName>
    <definedName name="nuevos" localSheetId="4">'[2]ANEXO 4.9 ACCSXCONTRATO'!#REF!</definedName>
    <definedName name="nuevos" localSheetId="5">'[2]ANEXO 4.9 ACCSXCONTRATO'!#REF!</definedName>
    <definedName name="nuevos" localSheetId="6">'[2]ANEXO 4.9 ACCSXCONTRATO'!#REF!</definedName>
    <definedName name="nuevos" localSheetId="7">'[2]ANEXO 4.9 ACCSXCONTRATO'!#REF!</definedName>
    <definedName name="nuevos" localSheetId="8">'[2]ANEXO 4.9 ACCSXCONTRATO'!#REF!</definedName>
    <definedName name="nuevos" localSheetId="9">'[2]ANEXO 4.9 ACCSXCONTRATO'!#REF!</definedName>
    <definedName name="nuevos">'[2]ANEXO 4.9 ACCSXCONTRATO'!#REF!</definedName>
    <definedName name="PERIODO" localSheetId="0">'[4]EVALUACION DEL GASTO'!$L$6</definedName>
    <definedName name="PERIODO">'[5]EVALUACION DEL GASTO'!$L$6</definedName>
    <definedName name="presup" localSheetId="1">'[2]ANEXO 3 PROG.PPTARIOS'!#REF!</definedName>
    <definedName name="presup" localSheetId="10">'[2]ANEXO 3 PROG.PPTARIOS'!#REF!</definedName>
    <definedName name="presup" localSheetId="11">'[2]ANEXO 3 PROG.PPTARIOS'!#REF!</definedName>
    <definedName name="presup" localSheetId="12">'[2]ANEXO 3 PROG.PPTARIOS'!#REF!</definedName>
    <definedName name="presup" localSheetId="13">'[2]ANEXO 3 PROG.PPTARIOS'!#REF!</definedName>
    <definedName name="presup" localSheetId="14">'[2]ANEXO 3 PROG.PPTARIOS'!#REF!</definedName>
    <definedName name="presup" localSheetId="15">'[2]ANEXO 3 PROG.PPTARIOS'!#REF!</definedName>
    <definedName name="presup" localSheetId="16">'[2]ANEXO 3 PROG.PPTARIOS'!#REF!</definedName>
    <definedName name="presup" localSheetId="17">'[2]ANEXO 3 PROG.PPTARIOS'!#REF!</definedName>
    <definedName name="presup" localSheetId="18">'[2]ANEXO 3 PROG.PPTARIOS'!#REF!</definedName>
    <definedName name="presup" localSheetId="19">'[2]ANEXO 3 PROG.PPTARIOS'!#REF!</definedName>
    <definedName name="presup" localSheetId="2">'[2]ANEXO 3 PROG.PPTARIOS'!#REF!</definedName>
    <definedName name="presup" localSheetId="20">'[2]ANEXO 3 PROG.PPTARIOS'!#REF!</definedName>
    <definedName name="presup" localSheetId="21">'[2]ANEXO 3 PROG.PPTARIOS'!#REF!</definedName>
    <definedName name="presup" localSheetId="22">'[2]ANEXO 3 PROG.PPTARIOS'!#REF!</definedName>
    <definedName name="presup" localSheetId="23">'[2]ANEXO 3 PROG.PPTARIOS'!#REF!</definedName>
    <definedName name="presup" localSheetId="24">'[2]ANEXO 3 PROG.PPTARIOS'!#REF!</definedName>
    <definedName name="presup" localSheetId="25">'[2]ANEXO 3 PROG.PPTARIOS'!#REF!</definedName>
    <definedName name="presup" localSheetId="26">'[2]ANEXO 3 PROG.PPTARIOS'!#REF!</definedName>
    <definedName name="presup" localSheetId="27">'[2]ANEXO 3 PROG.PPTARIOS'!#REF!</definedName>
    <definedName name="presup" localSheetId="28">'[2]ANEXO 3 PROG.PPTARIOS'!#REF!</definedName>
    <definedName name="presup" localSheetId="29">'[2]ANEXO 3 PROG.PPTARIOS'!#REF!</definedName>
    <definedName name="presup" localSheetId="3">'[2]ANEXO 3 PROG.PPTARIOS'!#REF!</definedName>
    <definedName name="presup" localSheetId="30">'[2]ANEXO 3 PROG.PPTARIOS'!#REF!</definedName>
    <definedName name="presup" localSheetId="31">'[2]ANEXO 3 PROG.PPTARIOS'!#REF!</definedName>
    <definedName name="presup" localSheetId="32">'[2]ANEXO 3 PROG.PPTARIOS'!#REF!</definedName>
    <definedName name="presup" localSheetId="33">'[2]ANEXO 3 PROG.PPTARIOS'!#REF!</definedName>
    <definedName name="presup" localSheetId="34">'[2]ANEXO 3 PROG.PPTARIOS'!#REF!</definedName>
    <definedName name="presup" localSheetId="35">'[2]ANEXO 3 PROG.PPTARIOS'!#REF!</definedName>
    <definedName name="presup" localSheetId="36">'[2]ANEXO 3 PROG.PPTARIOS'!#REF!</definedName>
    <definedName name="presup" localSheetId="37">'[2]ANEXO 3 PROG.PPTARIOS'!#REF!</definedName>
    <definedName name="presup" localSheetId="4">'[2]ANEXO 3 PROG.PPTARIOS'!#REF!</definedName>
    <definedName name="presup" localSheetId="5">'[2]ANEXO 3 PROG.PPTARIOS'!#REF!</definedName>
    <definedName name="presup" localSheetId="6">'[2]ANEXO 3 PROG.PPTARIOS'!#REF!</definedName>
    <definedName name="presup" localSheetId="7">'[2]ANEXO 3 PROG.PPTARIOS'!#REF!</definedName>
    <definedName name="presup" localSheetId="8">'[2]ANEXO 3 PROG.PPTARIOS'!#REF!</definedName>
    <definedName name="presup" localSheetId="9">'[2]ANEXO 3 PROG.PPTARIOS'!#REF!</definedName>
    <definedName name="presup">'[2]ANEXO 3 PROG.PPTARIOS'!#REF!</definedName>
    <definedName name="prog" localSheetId="1">'[2]ANEXO 3 PROG.PPTARIOS'!#REF!</definedName>
    <definedName name="prog" localSheetId="10">'[2]ANEXO 3 PROG.PPTARIOS'!#REF!</definedName>
    <definedName name="prog" localSheetId="11">'[2]ANEXO 3 PROG.PPTARIOS'!#REF!</definedName>
    <definedName name="prog" localSheetId="12">'[2]ANEXO 3 PROG.PPTARIOS'!#REF!</definedName>
    <definedName name="prog" localSheetId="13">'[2]ANEXO 3 PROG.PPTARIOS'!#REF!</definedName>
    <definedName name="prog" localSheetId="14">'[2]ANEXO 3 PROG.PPTARIOS'!#REF!</definedName>
    <definedName name="prog" localSheetId="15">'[2]ANEXO 3 PROG.PPTARIOS'!#REF!</definedName>
    <definedName name="prog" localSheetId="16">'[2]ANEXO 3 PROG.PPTARIOS'!#REF!</definedName>
    <definedName name="prog" localSheetId="17">'[2]ANEXO 3 PROG.PPTARIOS'!#REF!</definedName>
    <definedName name="prog" localSheetId="18">'[2]ANEXO 3 PROG.PPTARIOS'!#REF!</definedName>
    <definedName name="prog" localSheetId="19">'[2]ANEXO 3 PROG.PPTARIOS'!#REF!</definedName>
    <definedName name="prog" localSheetId="2">'[2]ANEXO 3 PROG.PPTARIOS'!#REF!</definedName>
    <definedName name="prog" localSheetId="20">'[2]ANEXO 3 PROG.PPTARIOS'!#REF!</definedName>
    <definedName name="prog" localSheetId="21">'[2]ANEXO 3 PROG.PPTARIOS'!#REF!</definedName>
    <definedName name="prog" localSheetId="22">'[2]ANEXO 3 PROG.PPTARIOS'!#REF!</definedName>
    <definedName name="prog" localSheetId="23">'[2]ANEXO 3 PROG.PPTARIOS'!#REF!</definedName>
    <definedName name="prog" localSheetId="24">'[2]ANEXO 3 PROG.PPTARIOS'!#REF!</definedName>
    <definedName name="prog" localSheetId="25">'[2]ANEXO 3 PROG.PPTARIOS'!#REF!</definedName>
    <definedName name="prog" localSheetId="26">'[2]ANEXO 3 PROG.PPTARIOS'!#REF!</definedName>
    <definedName name="prog" localSheetId="27">'[2]ANEXO 3 PROG.PPTARIOS'!#REF!</definedName>
    <definedName name="prog" localSheetId="28">'[2]ANEXO 3 PROG.PPTARIOS'!#REF!</definedName>
    <definedName name="prog" localSheetId="29">'[2]ANEXO 3 PROG.PPTARIOS'!#REF!</definedName>
    <definedName name="prog" localSheetId="3">'[2]ANEXO 3 PROG.PPTARIOS'!#REF!</definedName>
    <definedName name="prog" localSheetId="30">'[2]ANEXO 3 PROG.PPTARIOS'!#REF!</definedName>
    <definedName name="prog" localSheetId="31">'[2]ANEXO 3 PROG.PPTARIOS'!#REF!</definedName>
    <definedName name="prog" localSheetId="32">'[2]ANEXO 3 PROG.PPTARIOS'!#REF!</definedName>
    <definedName name="prog" localSheetId="33">'[2]ANEXO 3 PROG.PPTARIOS'!#REF!</definedName>
    <definedName name="prog" localSheetId="34">'[2]ANEXO 3 PROG.PPTARIOS'!#REF!</definedName>
    <definedName name="prog" localSheetId="35">'[2]ANEXO 3 PROG.PPTARIOS'!#REF!</definedName>
    <definedName name="prog" localSheetId="36">'[2]ANEXO 3 PROG.PPTARIOS'!#REF!</definedName>
    <definedName name="prog" localSheetId="37">'[2]ANEXO 3 PROG.PPTARIOS'!#REF!</definedName>
    <definedName name="prog" localSheetId="4">'[2]ANEXO 3 PROG.PPTARIOS'!#REF!</definedName>
    <definedName name="prog" localSheetId="5">'[2]ANEXO 3 PROG.PPTARIOS'!#REF!</definedName>
    <definedName name="prog" localSheetId="6">'[2]ANEXO 3 PROG.PPTARIOS'!#REF!</definedName>
    <definedName name="prog" localSheetId="7">'[2]ANEXO 3 PROG.PPTARIOS'!#REF!</definedName>
    <definedName name="prog" localSheetId="8">'[2]ANEXO 3 PROG.PPTARIOS'!#REF!</definedName>
    <definedName name="prog" localSheetId="9">'[2]ANEXO 3 PROG.PPTARIOS'!#REF!</definedName>
    <definedName name="prog">'[2]ANEXO 3 PROG.PPTARIOS'!#REF!</definedName>
    <definedName name="PROGRAMA" localSheetId="1">'[2]ANEXO 3 PROG.PPTARIOS'!#REF!</definedName>
    <definedName name="PROGRAMA" localSheetId="10">'[2]ANEXO 3 PROG.PPTARIOS'!#REF!</definedName>
    <definedName name="PROGRAMA" localSheetId="11">'[2]ANEXO 3 PROG.PPTARIOS'!#REF!</definedName>
    <definedName name="PROGRAMA" localSheetId="12">'[2]ANEXO 3 PROG.PPTARIOS'!#REF!</definedName>
    <definedName name="PROGRAMA" localSheetId="13">'[2]ANEXO 3 PROG.PPTARIOS'!#REF!</definedName>
    <definedName name="PROGRAMA" localSheetId="14">'[2]ANEXO 3 PROG.PPTARIOS'!#REF!</definedName>
    <definedName name="PROGRAMA" localSheetId="15">'[2]ANEXO 3 PROG.PPTARIOS'!#REF!</definedName>
    <definedName name="PROGRAMA" localSheetId="16">'[2]ANEXO 3 PROG.PPTARIOS'!#REF!</definedName>
    <definedName name="PROGRAMA" localSheetId="17">'[2]ANEXO 3 PROG.PPTARIOS'!#REF!</definedName>
    <definedName name="PROGRAMA" localSheetId="18">'[2]ANEXO 3 PROG.PPTARIOS'!#REF!</definedName>
    <definedName name="PROGRAMA" localSheetId="19">'[2]ANEXO 3 PROG.PPTARIOS'!#REF!</definedName>
    <definedName name="PROGRAMA" localSheetId="2">'[2]ANEXO 3 PROG.PPTARIOS'!#REF!</definedName>
    <definedName name="PROGRAMA" localSheetId="20">'[2]ANEXO 3 PROG.PPTARIOS'!#REF!</definedName>
    <definedName name="PROGRAMA" localSheetId="21">'[2]ANEXO 3 PROG.PPTARIOS'!#REF!</definedName>
    <definedName name="PROGRAMA" localSheetId="22">'[2]ANEXO 3 PROG.PPTARIOS'!#REF!</definedName>
    <definedName name="PROGRAMA" localSheetId="23">'[2]ANEXO 3 PROG.PPTARIOS'!#REF!</definedName>
    <definedName name="PROGRAMA" localSheetId="24">'[2]ANEXO 3 PROG.PPTARIOS'!#REF!</definedName>
    <definedName name="PROGRAMA" localSheetId="25">'[2]ANEXO 3 PROG.PPTARIOS'!#REF!</definedName>
    <definedName name="PROGRAMA" localSheetId="26">'[2]ANEXO 3 PROG.PPTARIOS'!#REF!</definedName>
    <definedName name="PROGRAMA" localSheetId="27">'[2]ANEXO 3 PROG.PPTARIOS'!#REF!</definedName>
    <definedName name="PROGRAMA" localSheetId="28">'[2]ANEXO 3 PROG.PPTARIOS'!#REF!</definedName>
    <definedName name="PROGRAMA" localSheetId="29">'[2]ANEXO 3 PROG.PPTARIOS'!#REF!</definedName>
    <definedName name="PROGRAMA" localSheetId="3">'[2]ANEXO 3 PROG.PPTARIOS'!#REF!</definedName>
    <definedName name="PROGRAMA" localSheetId="30">'[2]ANEXO 3 PROG.PPTARIOS'!#REF!</definedName>
    <definedName name="PROGRAMA" localSheetId="31">'[2]ANEXO 3 PROG.PPTARIOS'!#REF!</definedName>
    <definedName name="PROGRAMA" localSheetId="32">'[2]ANEXO 3 PROG.PPTARIOS'!#REF!</definedName>
    <definedName name="PROGRAMA" localSheetId="33">'[2]ANEXO 3 PROG.PPTARIOS'!#REF!</definedName>
    <definedName name="PROGRAMA" localSheetId="34">'[2]ANEXO 3 PROG.PPTARIOS'!#REF!</definedName>
    <definedName name="PROGRAMA" localSheetId="35">'[2]ANEXO 3 PROG.PPTARIOS'!#REF!</definedName>
    <definedName name="PROGRAMA" localSheetId="36">'[2]ANEXO 3 PROG.PPTARIOS'!#REF!</definedName>
    <definedName name="PROGRAMA" localSheetId="37">'[2]ANEXO 3 PROG.PPTARIOS'!#REF!</definedName>
    <definedName name="PROGRAMA" localSheetId="4">'[2]ANEXO 3 PROG.PPTARIOS'!#REF!</definedName>
    <definedName name="PROGRAMA" localSheetId="5">'[2]ANEXO 3 PROG.PPTARIOS'!#REF!</definedName>
    <definedName name="PROGRAMA" localSheetId="6">'[2]ANEXO 3 PROG.PPTARIOS'!#REF!</definedName>
    <definedName name="PROGRAMA" localSheetId="7">'[2]ANEXO 3 PROG.PPTARIOS'!#REF!</definedName>
    <definedName name="PROGRAMA" localSheetId="8">'[2]ANEXO 3 PROG.PPTARIOS'!#REF!</definedName>
    <definedName name="PROGRAMA" localSheetId="9">'[2]ANEXO 3 PROG.PPTARIOS'!#REF!</definedName>
    <definedName name="PROGRAMA">'[2]ANEXO 3 PROG.PPTARIOS'!#REF!</definedName>
    <definedName name="PROY" localSheetId="1">'[2]ANEXO 4.9 ACCSXCONTRATO'!#REF!</definedName>
    <definedName name="PROY" localSheetId="10">'[2]ANEXO 4.9 ACCSXCONTRATO'!#REF!</definedName>
    <definedName name="PROY" localSheetId="11">'[2]ANEXO 4.9 ACCSXCONTRATO'!#REF!</definedName>
    <definedName name="PROY" localSheetId="12">'[2]ANEXO 4.9 ACCSXCONTRATO'!#REF!</definedName>
    <definedName name="PROY" localSheetId="13">'[2]ANEXO 4.9 ACCSXCONTRATO'!#REF!</definedName>
    <definedName name="PROY" localSheetId="14">'[2]ANEXO 4.9 ACCSXCONTRATO'!#REF!</definedName>
    <definedName name="PROY" localSheetId="15">'[2]ANEXO 4.9 ACCSXCONTRATO'!#REF!</definedName>
    <definedName name="PROY" localSheetId="16">'[2]ANEXO 4.9 ACCSXCONTRATO'!#REF!</definedName>
    <definedName name="PROY" localSheetId="17">'[2]ANEXO 4.9 ACCSXCONTRATO'!#REF!</definedName>
    <definedName name="PROY" localSheetId="18">'[2]ANEXO 4.9 ACCSXCONTRATO'!#REF!</definedName>
    <definedName name="PROY" localSheetId="19">'[2]ANEXO 4.9 ACCSXCONTRATO'!#REF!</definedName>
    <definedName name="PROY" localSheetId="2">'[2]ANEXO 4.9 ACCSXCONTRATO'!#REF!</definedName>
    <definedName name="PROY" localSheetId="20">'[2]ANEXO 4.9 ACCSXCONTRATO'!#REF!</definedName>
    <definedName name="PROY" localSheetId="21">'[2]ANEXO 4.9 ACCSXCONTRATO'!#REF!</definedName>
    <definedName name="PROY" localSheetId="22">'[2]ANEXO 4.9 ACCSXCONTRATO'!#REF!</definedName>
    <definedName name="PROY" localSheetId="23">'[2]ANEXO 4.9 ACCSXCONTRATO'!#REF!</definedName>
    <definedName name="PROY" localSheetId="24">'[2]ANEXO 4.9 ACCSXCONTRATO'!#REF!</definedName>
    <definedName name="PROY" localSheetId="25">'[2]ANEXO 4.9 ACCSXCONTRATO'!#REF!</definedName>
    <definedName name="PROY" localSheetId="26">'[2]ANEXO 4.9 ACCSXCONTRATO'!#REF!</definedName>
    <definedName name="PROY" localSheetId="27">'[2]ANEXO 4.9 ACCSXCONTRATO'!#REF!</definedName>
    <definedName name="PROY" localSheetId="28">'[2]ANEXO 4.9 ACCSXCONTRATO'!#REF!</definedName>
    <definedName name="PROY" localSheetId="29">'[2]ANEXO 4.9 ACCSXCONTRATO'!#REF!</definedName>
    <definedName name="PROY" localSheetId="3">'[2]ANEXO 4.9 ACCSXCONTRATO'!#REF!</definedName>
    <definedName name="PROY" localSheetId="30">'[2]ANEXO 4.9 ACCSXCONTRATO'!#REF!</definedName>
    <definedName name="PROY" localSheetId="31">'[2]ANEXO 4.9 ACCSXCONTRATO'!#REF!</definedName>
    <definedName name="PROY" localSheetId="32">'[2]ANEXO 4.9 ACCSXCONTRATO'!#REF!</definedName>
    <definedName name="PROY" localSheetId="33">'[2]ANEXO 4.9 ACCSXCONTRATO'!#REF!</definedName>
    <definedName name="PROY" localSheetId="34">'[2]ANEXO 4.9 ACCSXCONTRATO'!#REF!</definedName>
    <definedName name="PROY" localSheetId="35">'[2]ANEXO 4.9 ACCSXCONTRATO'!#REF!</definedName>
    <definedName name="PROY" localSheetId="36">'[2]ANEXO 4.9 ACCSXCONTRATO'!#REF!</definedName>
    <definedName name="PROY" localSheetId="37">'[2]ANEXO 4.9 ACCSXCONTRATO'!#REF!</definedName>
    <definedName name="PROY" localSheetId="4">'[2]ANEXO 4.9 ACCSXCONTRATO'!#REF!</definedName>
    <definedName name="PROY" localSheetId="5">'[2]ANEXO 4.9 ACCSXCONTRATO'!#REF!</definedName>
    <definedName name="PROY" localSheetId="6">'[2]ANEXO 4.9 ACCSXCONTRATO'!#REF!</definedName>
    <definedName name="PROY" localSheetId="7">'[2]ANEXO 4.9 ACCSXCONTRATO'!#REF!</definedName>
    <definedName name="PROY" localSheetId="8">'[2]ANEXO 4.9 ACCSXCONTRATO'!#REF!</definedName>
    <definedName name="PROY" localSheetId="9">'[2]ANEXO 4.9 ACCSXCONTRATO'!#REF!</definedName>
    <definedName name="PROY">'[2]ANEXO 4.9 ACCSXCONTRATO'!#REF!</definedName>
    <definedName name="REDONDEAR" localSheetId="10">'ANEXO 4.A CONCENTRADO DE CONV'!#REF!</definedName>
    <definedName name="REDONDEAR" localSheetId="11">'ANEXO 4.A CONCENTRADO DE CONV'!#REF!</definedName>
    <definedName name="REDONDEAR" localSheetId="12">'ANEXO 4.A CONCENTRADO DE CONV'!#REF!</definedName>
    <definedName name="REDONDEAR" localSheetId="14">'ANEXO 4.A CONCENTRADO DE CONV'!#REF!</definedName>
    <definedName name="REDONDEAR" localSheetId="16">'ANEXO 4.A CONCENTRADO DE CONV'!#REF!</definedName>
    <definedName name="REDONDEAR" localSheetId="17">'ANEXO 4.A CONCENTRADO DE CONV'!#REF!</definedName>
    <definedName name="REDONDEAR" localSheetId="18">'ANEXO 4.A CONCENTRADO DE CONV'!#REF!</definedName>
    <definedName name="REDONDEAR" localSheetId="19">'ANEXO 4.A CONCENTRADO DE CONV'!#REF!</definedName>
    <definedName name="REDONDEAR" localSheetId="20">'ANEXO 4.A CONCENTRADO DE CONV'!#REF!</definedName>
    <definedName name="REDONDEAR" localSheetId="21">'ANEXO 4.A CONCENTRADO DE CONV'!#REF!</definedName>
    <definedName name="REDONDEAR" localSheetId="23">'ANEXO 4.A CONCENTRADO DE CONV'!#REF!</definedName>
    <definedName name="REDONDEAR" localSheetId="24">'ANEXO 4.A CONCENTRADO DE CONV'!#REF!</definedName>
    <definedName name="REDONDEAR" localSheetId="25">'ANEXO 4.A CONCENTRADO DE CONV'!#REF!</definedName>
    <definedName name="REDONDEAR" localSheetId="26">'ANEXO 4.A CONCENTRADO DE CONV'!#REF!</definedName>
    <definedName name="REDONDEAR" localSheetId="27">'ANEXO 4.A CONCENTRADO DE CONV'!#REF!</definedName>
    <definedName name="REDONDEAR" localSheetId="28">'ANEXO 4.A CONCENTRADO DE CONV'!#REF!</definedName>
    <definedName name="REDONDEAR" localSheetId="29">'ANEXO 4.A CONCENTRADO DE CONV'!#REF!</definedName>
    <definedName name="REDONDEAR" localSheetId="30">'ANEXO 4.A CONCENTRADO DE CONV'!#REF!</definedName>
    <definedName name="REDONDEAR" localSheetId="31">'ANEXO 4.A CONCENTRADO DE CONV'!#REF!</definedName>
    <definedName name="REDONDEAR" localSheetId="32">'ANEXO 4.A CONCENTRADO DE CONV'!#REF!</definedName>
    <definedName name="REDONDEAR" localSheetId="33">'ANEXO 4.A CONCENTRADO DE CONV'!#REF!</definedName>
    <definedName name="REDONDEAR" localSheetId="34">'ANEXO 4.A CONCENTRADO DE CONV'!#REF!</definedName>
    <definedName name="REDONDEAR" localSheetId="35">'ANEXO 4.A CONCENTRADO DE CONV'!#REF!</definedName>
    <definedName name="REDONDEAR" localSheetId="36">'ANEXO 4.A CONCENTRADO DE CONV'!#REF!</definedName>
    <definedName name="REDONDEAR" localSheetId="37">'ANEXO 4.A CONCENTRADO DE CONV'!#REF!</definedName>
    <definedName name="REDONDEAR" localSheetId="4">'ANEXO 4.A CONCENTRADO DE CONV'!#REF!</definedName>
    <definedName name="REDONDEAR" localSheetId="5">'ANEXO 4.A CONCENTRADO DE CONV'!#REF!</definedName>
    <definedName name="REDONDEAR" localSheetId="6">'ANEXO 4.A CONCENTRADO DE CONV'!#REF!</definedName>
    <definedName name="REDONDEAR" localSheetId="7">'ANEXO 4.A CONCENTRADO DE CONV'!#REF!</definedName>
    <definedName name="REDONDEAR" localSheetId="8">'ANEXO 4.A CONCENTRADO DE CONV'!#REF!</definedName>
    <definedName name="REDONDEAR" localSheetId="9">'ANEXO 4.A CONCENTRADO DE CONV'!#REF!</definedName>
    <definedName name="REDONDEAR">'ANEXO 4.A CONCENTRADO DE CONV'!#REF!</definedName>
    <definedName name="RES">'[1]CUADRO 3'!$A$4</definedName>
    <definedName name="_xlnm.Print_Titles" localSheetId="1">'4.A.1 RTRANSF NVO (P)'!$1:$9</definedName>
    <definedName name="_xlnm.Print_Titles" localSheetId="10">'4.A.10 SERNAPAM (NI)'!$1:$9</definedName>
    <definedName name="_xlnm.Print_Titles" localSheetId="11">'4.A.11 FORTASEG NVO (T)'!$1:$9</definedName>
    <definedName name="_xlnm.Print_Titles" localSheetId="12">'4.A.12 FORTASEG NVO (P)'!$1:$9</definedName>
    <definedName name="_xlnm.Print_Titles" localSheetId="13">'4.A.13 FORTASEG NVO (NI)'!$1:$9</definedName>
    <definedName name="_xlnm.Print_Titles" localSheetId="14">'4.A.14 FORTASEG NVO (C)'!$1:$9</definedName>
    <definedName name="_xlnm.Print_Titles" localSheetId="15">'4.A.15 HIDRO NVO (T) '!$1:$9</definedName>
    <definedName name="_xlnm.Print_Titles" localSheetId="16">'4.A.16 HIDRO NVO (NI)'!$1:$9</definedName>
    <definedName name="_xlnm.Print_Titles" localSheetId="17">'4.A.17 INADEM NVO (T)'!$1:$9</definedName>
    <definedName name="_xlnm.Print_Titles" localSheetId="18">'4.A.18 INADEM NVO (NI)'!$1:$9</definedName>
    <definedName name="_xlnm.Print_Titles" localSheetId="19">'4.A.19 PTAR NVO (T)'!$1:$9</definedName>
    <definedName name="_xlnm.Print_Titles" localSheetId="2">'4.A.2 RTRANSF NVO (NI)'!$1:$9</definedName>
    <definedName name="_xlnm.Print_Titles" localSheetId="20">'4.A.20 PTAR NVO (NI)'!$1:$9</definedName>
    <definedName name="_xlnm.Print_Titles" localSheetId="21">'4.A.21 FISE NVO (T)'!$1:$9</definedName>
    <definedName name="_xlnm.Print_Titles" localSheetId="22">'4.A.22 FISE NVO (NI)'!$1:$9</definedName>
    <definedName name="_xlnm.Print_Titles" localSheetId="23">'4.A.23 FORTASEG REF (T)'!$1:$9</definedName>
    <definedName name="_xlnm.Print_Titles" localSheetId="24">'4.A.24 FORTASEG REF (NI)'!$1:$9</definedName>
    <definedName name="_xlnm.Print_Titles" localSheetId="25">'4.A.25 HIDRO REF (T)'!$1:$9</definedName>
    <definedName name="_xlnm.Print_Titles" localSheetId="26">'4.A.26 HIDRO REF (NI)'!$1:$9</definedName>
    <definedName name="_xlnm.Print_Titles" localSheetId="27">'4.A.27 FORTASEG ECO (T)'!$1:$9</definedName>
    <definedName name="_xlnm.Print_Titles" localSheetId="28">'4.A.28 PINFRA ECO (NI)'!$1:$9</definedName>
    <definedName name="_xlnm.Print_Titles" localSheetId="29">'4.A.29 AAL ECO (NI)'!$1:$9</definedName>
    <definedName name="_xlnm.Print_Titles" localSheetId="3">'4.A.3 RTRANSF ECO (T)'!$1:$9</definedName>
    <definedName name="_xlnm.Print_Titles" localSheetId="30">'4.A.30 PTAR ECO (NI)'!$1:$9</definedName>
    <definedName name="_xlnm.Print_Titles" localSheetId="31">'4.A.31 APAUR ECO (NI)'!$1:$9</definedName>
    <definedName name="_xlnm.Print_Titles" localSheetId="32">'4.A.32 PDR ECO (T)'!$1:$9</definedName>
    <definedName name="_xlnm.Print_Titles" localSheetId="33">'4.A.33 HIDRO ECO (T)'!$1:$9</definedName>
    <definedName name="_xlnm.Print_Titles" localSheetId="34">'4.A.34 HIDRO ECO (NI)'!$1:$9</definedName>
    <definedName name="_xlnm.Print_Titles" localSheetId="35">'4.A.35 FORTALECE ECO (T)'!$1:$9</definedName>
    <definedName name="_xlnm.Print_Titles" localSheetId="36">'4.A.36 FRONTERAS ECO (T)'!$1:$9</definedName>
    <definedName name="_xlnm.Print_Titles" localSheetId="37">'4.A.37 FISE ECO (NI)'!$1:$9</definedName>
    <definedName name="_xlnm.Print_Titles" localSheetId="4">'4.A.4 RTRANSF ECO (NI)'!$1:$9</definedName>
    <definedName name="_xlnm.Print_Titles" localSheetId="5">'4.A.5 30% PRED (T)'!$1:$9</definedName>
    <definedName name="_xlnm.Print_Titles" localSheetId="6">'4.A.6 30% PRED (P)'!$1:$9</definedName>
    <definedName name="_xlnm.Print_Titles" localSheetId="7">'4.A.7 30% PRED (NI)'!$1:$9</definedName>
    <definedName name="_xlnm.Print_Titles" localSheetId="8">'4.A.8 30% PRED (C)'!$1:$9</definedName>
    <definedName name="_xlnm.Print_Titles" localSheetId="9">'4.A.9 SERNAPAM (P)'!$1:$9</definedName>
    <definedName name="TRIM">'[2]ANEXO 2'!$A$134</definedName>
    <definedName name="TRIMANTERIOR" localSheetId="1">#REF!</definedName>
    <definedName name="TRIMANTERIOR" localSheetId="10">#REF!</definedName>
    <definedName name="TRIMANTERIOR" localSheetId="11">#REF!</definedName>
    <definedName name="TRIMANTERIOR" localSheetId="12">#REF!</definedName>
    <definedName name="TRIMANTERIOR" localSheetId="13">#REF!</definedName>
    <definedName name="TRIMANTERIOR" localSheetId="14">#REF!</definedName>
    <definedName name="TRIMANTERIOR" localSheetId="15">#REF!</definedName>
    <definedName name="TRIMANTERIOR" localSheetId="16">#REF!</definedName>
    <definedName name="TRIMANTERIOR" localSheetId="17">#REF!</definedName>
    <definedName name="TRIMANTERIOR" localSheetId="18">#REF!</definedName>
    <definedName name="TRIMANTERIOR" localSheetId="19">#REF!</definedName>
    <definedName name="TRIMANTERIOR" localSheetId="2">#REF!</definedName>
    <definedName name="TRIMANTERIOR" localSheetId="20">#REF!</definedName>
    <definedName name="TRIMANTERIOR" localSheetId="21">#REF!</definedName>
    <definedName name="TRIMANTERIOR" localSheetId="22">#REF!</definedName>
    <definedName name="TRIMANTERIOR" localSheetId="23">#REF!</definedName>
    <definedName name="TRIMANTERIOR" localSheetId="24">#REF!</definedName>
    <definedName name="TRIMANTERIOR" localSheetId="25">#REF!</definedName>
    <definedName name="TRIMANTERIOR" localSheetId="26">#REF!</definedName>
    <definedName name="TRIMANTERIOR" localSheetId="27">#REF!</definedName>
    <definedName name="TRIMANTERIOR" localSheetId="28">#REF!</definedName>
    <definedName name="TRIMANTERIOR" localSheetId="29">#REF!</definedName>
    <definedName name="TRIMANTERIOR" localSheetId="3">#REF!</definedName>
    <definedName name="TRIMANTERIOR" localSheetId="30">#REF!</definedName>
    <definedName name="TRIMANTERIOR" localSheetId="31">#REF!</definedName>
    <definedName name="TRIMANTERIOR" localSheetId="32">#REF!</definedName>
    <definedName name="TRIMANTERIOR" localSheetId="33">#REF!</definedName>
    <definedName name="TRIMANTERIOR" localSheetId="34">#REF!</definedName>
    <definedName name="TRIMANTERIOR" localSheetId="35">#REF!</definedName>
    <definedName name="TRIMANTERIOR" localSheetId="36">#REF!</definedName>
    <definedName name="TRIMANTERIOR" localSheetId="37">#REF!</definedName>
    <definedName name="TRIMANTERIOR" localSheetId="4">#REF!</definedName>
    <definedName name="TRIMANTERIOR" localSheetId="5">#REF!</definedName>
    <definedName name="TRIMANTERIOR" localSheetId="6">#REF!</definedName>
    <definedName name="TRIMANTERIOR" localSheetId="7">#REF!</definedName>
    <definedName name="TRIMANTERIOR" localSheetId="8">#REF!</definedName>
    <definedName name="TRIMANTERIOR" localSheetId="9">#REF!</definedName>
    <definedName name="TRIMANTERIOR" localSheetId="0">'[1]CUADRO 3'!$A$6</definedName>
    <definedName name="TRIMANTERIOR">#REF!</definedName>
    <definedName name="TRIMESTRE" localSheetId="1">#REF!</definedName>
    <definedName name="TRIMESTRE" localSheetId="10">#REF!</definedName>
    <definedName name="TRIMESTRE" localSheetId="11">#REF!</definedName>
    <definedName name="TRIMESTRE" localSheetId="12">#REF!</definedName>
    <definedName name="TRIMESTRE" localSheetId="13">#REF!</definedName>
    <definedName name="TRIMESTRE" localSheetId="14">#REF!</definedName>
    <definedName name="TRIMESTRE" localSheetId="15">#REF!</definedName>
    <definedName name="TRIMESTRE" localSheetId="16">#REF!</definedName>
    <definedName name="TRIMESTRE" localSheetId="17">#REF!</definedName>
    <definedName name="TRIMESTRE" localSheetId="18">#REF!</definedName>
    <definedName name="TRIMESTRE" localSheetId="19">#REF!</definedName>
    <definedName name="TRIMESTRE" localSheetId="2">#REF!</definedName>
    <definedName name="TRIMESTRE" localSheetId="20">#REF!</definedName>
    <definedName name="TRIMESTRE" localSheetId="21">#REF!</definedName>
    <definedName name="TRIMESTRE" localSheetId="22">#REF!</definedName>
    <definedName name="TRIMESTRE" localSheetId="23">#REF!</definedName>
    <definedName name="TRIMESTRE" localSheetId="24">#REF!</definedName>
    <definedName name="TRIMESTRE" localSheetId="25">#REF!</definedName>
    <definedName name="TRIMESTRE" localSheetId="26">#REF!</definedName>
    <definedName name="TRIMESTRE" localSheetId="27">#REF!</definedName>
    <definedName name="TRIMESTRE" localSheetId="28">#REF!</definedName>
    <definedName name="TRIMESTRE" localSheetId="29">#REF!</definedName>
    <definedName name="TRIMESTRE" localSheetId="3">#REF!</definedName>
    <definedName name="TRIMESTRE" localSheetId="30">#REF!</definedName>
    <definedName name="TRIMESTRE" localSheetId="31">#REF!</definedName>
    <definedName name="TRIMESTRE" localSheetId="32">#REF!</definedName>
    <definedName name="TRIMESTRE" localSheetId="33">#REF!</definedName>
    <definedName name="TRIMESTRE" localSheetId="34">#REF!</definedName>
    <definedName name="TRIMESTRE" localSheetId="35">#REF!</definedName>
    <definedName name="TRIMESTRE" localSheetId="36">#REF!</definedName>
    <definedName name="TRIMESTRE" localSheetId="37">#REF!</definedName>
    <definedName name="TRIMESTRE" localSheetId="4">#REF!</definedName>
    <definedName name="TRIMESTRE" localSheetId="5">#REF!</definedName>
    <definedName name="TRIMESTRE" localSheetId="6">#REF!</definedName>
    <definedName name="TRIMESTRE" localSheetId="7">#REF!</definedName>
    <definedName name="TRIMESTRE" localSheetId="8">#REF!</definedName>
    <definedName name="TRIMESTRE" localSheetId="9">#REF!</definedName>
    <definedName name="TRIMESTRE" localSheetId="0">'[1]CUADRO 3'!$A$4</definedName>
    <definedName name="TRIMESTRE">#REF!</definedName>
    <definedName name="TRMS">'[1]CUADRO 3'!$A$4</definedName>
    <definedName name="YYY" localSheetId="1">#REF!</definedName>
    <definedName name="YYY" localSheetId="10">#REF!</definedName>
    <definedName name="YYY" localSheetId="11">#REF!</definedName>
    <definedName name="YYY" localSheetId="12">#REF!</definedName>
    <definedName name="YYY" localSheetId="13">#REF!</definedName>
    <definedName name="YYY" localSheetId="14">#REF!</definedName>
    <definedName name="YYY" localSheetId="15">#REF!</definedName>
    <definedName name="YYY" localSheetId="16">#REF!</definedName>
    <definedName name="YYY" localSheetId="17">#REF!</definedName>
    <definedName name="YYY" localSheetId="18">#REF!</definedName>
    <definedName name="YYY" localSheetId="19">#REF!</definedName>
    <definedName name="YYY" localSheetId="2">#REF!</definedName>
    <definedName name="YYY" localSheetId="20">#REF!</definedName>
    <definedName name="YYY" localSheetId="21">#REF!</definedName>
    <definedName name="YYY" localSheetId="22">#REF!</definedName>
    <definedName name="YYY" localSheetId="23">#REF!</definedName>
    <definedName name="YYY" localSheetId="24">#REF!</definedName>
    <definedName name="YYY" localSheetId="25">#REF!</definedName>
    <definedName name="YYY" localSheetId="26">#REF!</definedName>
    <definedName name="YYY" localSheetId="27">#REF!</definedName>
    <definedName name="YYY" localSheetId="28">#REF!</definedName>
    <definedName name="YYY" localSheetId="29">#REF!</definedName>
    <definedName name="YYY" localSheetId="3">#REF!</definedName>
    <definedName name="YYY" localSheetId="30">#REF!</definedName>
    <definedName name="YYY" localSheetId="31">#REF!</definedName>
    <definedName name="YYY" localSheetId="32">#REF!</definedName>
    <definedName name="YYY" localSheetId="33">#REF!</definedName>
    <definedName name="YYY" localSheetId="34">#REF!</definedName>
    <definedName name="YYY" localSheetId="35">#REF!</definedName>
    <definedName name="YYY" localSheetId="36">#REF!</definedName>
    <definedName name="YYY" localSheetId="37">#REF!</definedName>
    <definedName name="YYY" localSheetId="4">#REF!</definedName>
    <definedName name="YYY" localSheetId="5">#REF!</definedName>
    <definedName name="YYY" localSheetId="6">#REF!</definedName>
    <definedName name="YYY" localSheetId="7">#REF!</definedName>
    <definedName name="YYY" localSheetId="8">#REF!</definedName>
    <definedName name="YYY" localSheetId="9">#REF!</definedName>
    <definedName name="YYY">#REF!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2" i="95" l="1"/>
  <c r="K12" i="95" s="1"/>
  <c r="I12" i="95"/>
  <c r="J12" i="95"/>
  <c r="G12" i="95"/>
  <c r="K17" i="95"/>
  <c r="B17" i="95"/>
  <c r="C12" i="95"/>
  <c r="D12" i="95"/>
  <c r="E12" i="95"/>
  <c r="F12" i="95"/>
  <c r="B12" i="95"/>
  <c r="M21" i="95"/>
  <c r="L21" i="95"/>
  <c r="M20" i="95"/>
  <c r="L20" i="95"/>
  <c r="M16" i="95"/>
  <c r="L16" i="95"/>
  <c r="L14" i="95" l="1"/>
  <c r="M14" i="95"/>
  <c r="L18" i="95" l="1"/>
  <c r="M13" i="95"/>
  <c r="H17" i="95" l="1"/>
  <c r="I17" i="95"/>
  <c r="J17" i="95"/>
  <c r="G17" i="95"/>
  <c r="D17" i="95"/>
  <c r="E17" i="95"/>
  <c r="F17" i="95"/>
  <c r="C17" i="95"/>
  <c r="G35" i="95" l="1"/>
  <c r="L13" i="95"/>
  <c r="L15" i="95"/>
  <c r="L19" i="95"/>
  <c r="L22" i="95"/>
  <c r="L23" i="95"/>
  <c r="L24" i="95"/>
  <c r="L26" i="95"/>
  <c r="L27" i="95"/>
  <c r="L28" i="95"/>
  <c r="L31" i="95"/>
  <c r="L34" i="95"/>
  <c r="M19" i="95"/>
  <c r="M22" i="95"/>
  <c r="M23" i="95"/>
  <c r="M32" i="95" l="1"/>
  <c r="M31" i="95"/>
  <c r="L29" i="95"/>
  <c r="M29" i="95"/>
  <c r="M28" i="95"/>
  <c r="M26" i="95"/>
  <c r="M25" i="95"/>
  <c r="M27" i="95"/>
  <c r="C35" i="95" l="1"/>
  <c r="H35" i="95" l="1"/>
  <c r="M12" i="95" l="1"/>
  <c r="J35" i="95"/>
  <c r="I35" i="95"/>
  <c r="K35" i="95" l="1"/>
  <c r="M35" i="95" s="1"/>
  <c r="M30" i="95" l="1"/>
  <c r="M34" i="95"/>
  <c r="M33" i="95"/>
  <c r="M24" i="95" l="1"/>
  <c r="M17" i="95"/>
  <c r="L17" i="95"/>
  <c r="M15" i="95"/>
  <c r="L12" i="95" l="1"/>
  <c r="M18" i="95"/>
  <c r="D35" i="95" l="1"/>
  <c r="E35" i="95"/>
  <c r="B35" i="95"/>
  <c r="F35" i="95"/>
  <c r="L35" i="95" s="1"/>
</calcChain>
</file>

<file path=xl/sharedStrings.xml><?xml version="1.0" encoding="utf-8"?>
<sst xmlns="http://schemas.openxmlformats.org/spreadsheetml/2006/main" count="3798" uniqueCount="668">
  <si>
    <t>MUNICIPIO: BALANCAN, TABASCO</t>
  </si>
  <si>
    <t>DEVENGADO</t>
  </si>
  <si>
    <t>TRIMESTRE ANTERIOR</t>
  </si>
  <si>
    <t>ACUMULADO</t>
  </si>
  <si>
    <t>PRESUPUESTO APROBADO</t>
  </si>
  <si>
    <t>270010001</t>
  </si>
  <si>
    <t>270010074</t>
  </si>
  <si>
    <t>GASTO DE OPERACION DE LA DIRECCION DE TRANSITO MUNICIPAL</t>
  </si>
  <si>
    <t>270010047</t>
  </si>
  <si>
    <t>RETENCION DEL 2.5% DE IMPUESTO/NOMINA</t>
  </si>
  <si>
    <t>PBR019</t>
  </si>
  <si>
    <t>PBR020</t>
  </si>
  <si>
    <t>PBR021</t>
  </si>
  <si>
    <t>PBR022</t>
  </si>
  <si>
    <t>PBR027</t>
  </si>
  <si>
    <t>PBR028</t>
  </si>
  <si>
    <t>PBR034</t>
  </si>
  <si>
    <t>PBR035</t>
  </si>
  <si>
    <t>PBR042</t>
  </si>
  <si>
    <t>ADQUISICION DE ARMAS CORTAS Y LARGAS PARA EL EQUIPAMIENTO DEL PERSONAL POLICIAL (ANTES AD011 REFRENDO 2016)</t>
  </si>
  <si>
    <t>GASTOS DE OPERACION DE EQUIPAMENTO AL PERSONAL POLICIAL (ANTES GO069 REFRENDO 2016)</t>
  </si>
  <si>
    <t>META ANUAL</t>
  </si>
  <si>
    <t>Urbanización</t>
  </si>
  <si>
    <t>RELACIÓN DE ACCIONES  DE GASTO PUBLICO</t>
  </si>
  <si>
    <t>SITUACION: CONCLUIDOS</t>
  </si>
  <si>
    <t>No. CONS</t>
  </si>
  <si>
    <t>CLAVE PROGRAMÁTICA UR-AI-PP</t>
  </si>
  <si>
    <t>NOMBRE DEL PROGRAMA</t>
  </si>
  <si>
    <t>No. PROY/COM</t>
  </si>
  <si>
    <t>NOMBRE DEL PROYECTO</t>
  </si>
  <si>
    <t>CLV. LOC.</t>
  </si>
  <si>
    <t>UBICACIÓN</t>
  </si>
  <si>
    <t>PROCEDENCIA</t>
  </si>
  <si>
    <t>SITUACIÓN</t>
  </si>
  <si>
    <t>TIPO DE GASTO</t>
  </si>
  <si>
    <t>PRESUPUESTO MODIFICADO AL PERIODO</t>
  </si>
  <si>
    <t>EN EL TRIMESTRE</t>
  </si>
  <si>
    <t>AL FIN DEL TRIMESTRE</t>
  </si>
  <si>
    <t>PAGADO ACUMULADO</t>
  </si>
  <si>
    <t>AVANCE</t>
  </si>
  <si>
    <t>FINAN</t>
  </si>
  <si>
    <t>FIS.</t>
  </si>
  <si>
    <t>MOD. DE EJEC.</t>
  </si>
  <si>
    <t>FECHA</t>
  </si>
  <si>
    <t>INICIO PROGR</t>
  </si>
  <si>
    <t>INICIO CONTR</t>
  </si>
  <si>
    <t>INICIO REAL</t>
  </si>
  <si>
    <t>TERM. PROGR</t>
  </si>
  <si>
    <t>TERM. CONTR</t>
  </si>
  <si>
    <t>TERM. REAL</t>
  </si>
  <si>
    <t>CIERRE TRIM.</t>
  </si>
  <si>
    <t>FECHA Y NO. DE ACTA DE AUTORIZACION DE CABILDO</t>
  </si>
  <si>
    <t>OBSERVACIONES</t>
  </si>
  <si>
    <t>SITUACION: NO INICIADOS</t>
  </si>
  <si>
    <t>Administración Programática y Presupuestal</t>
  </si>
  <si>
    <t>04-032-P010</t>
  </si>
  <si>
    <t>08-006-K005</t>
  </si>
  <si>
    <t>Subsidio en Materia de Seguridad Publica (FORTASEG)</t>
  </si>
  <si>
    <t>11-008-U007</t>
  </si>
  <si>
    <t>Administración Financiera</t>
  </si>
  <si>
    <t>Vigilancia del Tránsito</t>
  </si>
  <si>
    <t>12-009-E019</t>
  </si>
  <si>
    <t>03-025-P009</t>
  </si>
  <si>
    <t>MODALIDAD</t>
  </si>
  <si>
    <t>TRIM ANTERIOR</t>
  </si>
  <si>
    <t>ACCIONES</t>
  </si>
  <si>
    <t>EN PROCESO</t>
  </si>
  <si>
    <t>NO INICIADAS</t>
  </si>
  <si>
    <t>CANCELADAS</t>
  </si>
  <si>
    <t>TOTAL DE ACCIONES</t>
  </si>
  <si>
    <t xml:space="preserve"> AVANCE  PORCENTUAL FINAN.</t>
  </si>
  <si>
    <t xml:space="preserve"> AVANCE  PORCENTUAL FÍSICO</t>
  </si>
  <si>
    <t>MUNICIPIO: BALANCAN,TABASCO</t>
  </si>
  <si>
    <t xml:space="preserve">CONCENTRADO DE LAS ACCIONES DE GASTO PUBLICO CONVENIDAS </t>
  </si>
  <si>
    <t>FECHA DE CORTE FÍSICO:</t>
  </si>
  <si>
    <t>FECHA DE CORTE FINAN:</t>
  </si>
  <si>
    <t xml:space="preserve"> </t>
  </si>
  <si>
    <t xml:space="preserve">PRESUPUESTO  MODIFICADO </t>
  </si>
  <si>
    <t xml:space="preserve"> DEVENGADO</t>
  </si>
  <si>
    <t>EN ELTRIM</t>
  </si>
  <si>
    <t>CONCLUIDAS</t>
  </si>
  <si>
    <t>CONVENIOS ESTATALES</t>
  </si>
  <si>
    <t>CONVENIOS FEDERALES</t>
  </si>
  <si>
    <t>TOTALES</t>
  </si>
  <si>
    <t>PBR023</t>
  </si>
  <si>
    <t>270010023</t>
  </si>
  <si>
    <t>CD, BALANCÁN</t>
  </si>
  <si>
    <t>PROYECTOS DE DESARROLLO REGIONAL</t>
  </si>
  <si>
    <t>NO INICIADO</t>
  </si>
  <si>
    <t>GASTO CORRIENTE</t>
  </si>
  <si>
    <t>1 OPERACION</t>
  </si>
  <si>
    <t>RTRANSF NUEVO</t>
  </si>
  <si>
    <t>RTRANSF ECONOMIAS</t>
  </si>
  <si>
    <t>FISE NUEVO</t>
  </si>
  <si>
    <t>FISE ECONOMIAS</t>
  </si>
  <si>
    <t>FORTASEG NUEVO</t>
  </si>
  <si>
    <t>FORTASEG ECONOMIA</t>
  </si>
  <si>
    <t>FORTASEG REFRENDO</t>
  </si>
  <si>
    <t>ADMINISTRACION</t>
  </si>
  <si>
    <t>SUBTOTAL P010</t>
  </si>
  <si>
    <t>TOTAL NO INICIADO SITUACION NUEVO</t>
  </si>
  <si>
    <t>SUBSIDIO FORTASEG</t>
  </si>
  <si>
    <t>CONCLUIDO</t>
  </si>
  <si>
    <t>GASTO DE CAPITAL</t>
  </si>
  <si>
    <t>CONTRATO</t>
  </si>
  <si>
    <t>SUBTOTAL U007</t>
  </si>
  <si>
    <t>SUBSIDIO FORTASEG CONCLUIDO SITUACION ECONOMÍAS</t>
  </si>
  <si>
    <t>PBR039</t>
  </si>
  <si>
    <t>TOTAL CONCLUIDO SITUACION ECONOMÍAS</t>
  </si>
  <si>
    <t>SUBSIDIO FORTASEG NO INICIADO SITUACION NUEVO</t>
  </si>
  <si>
    <t>SUBSIDIO FORTASEG NO INICIADO SITUACION REFRENDO</t>
  </si>
  <si>
    <t>1 LOTE</t>
  </si>
  <si>
    <t>TOTAL NO INICIADO SITUACION REFRENDO</t>
  </si>
  <si>
    <t>PROCEDENCIA: SUBSIDIO FORTASEG REFRENDO</t>
  </si>
  <si>
    <t>PBR030</t>
  </si>
  <si>
    <t>PROGRAMA DE INFRAESTRUCTURA</t>
  </si>
  <si>
    <t>PBR033</t>
  </si>
  <si>
    <t>PBR029</t>
  </si>
  <si>
    <t>PROAGUA APARTADO AGUA LIMPIA (AAL)</t>
  </si>
  <si>
    <t>PROGRAMA DE TRATAMIENTO DE AGUAS RESIDUALES</t>
  </si>
  <si>
    <t>VI, EL TRIUNFO</t>
  </si>
  <si>
    <t>PROAGUA APARTADO URBANO (APAUR)</t>
  </si>
  <si>
    <t>PBR025</t>
  </si>
  <si>
    <t>PBR014</t>
  </si>
  <si>
    <t>SUBTOTAL K005</t>
  </si>
  <si>
    <t>FONDO PARA ENTIDADES FEDERATIVAS Y MUNICIPIOS PRODUCTORES DE HIDROCARBUROS (U093)</t>
  </si>
  <si>
    <t>270010019</t>
  </si>
  <si>
    <t>EJ, LOS CENOTES</t>
  </si>
  <si>
    <t>Carreteras</t>
  </si>
  <si>
    <t>SUBTOTAL K008</t>
  </si>
  <si>
    <t>PROCEDENCIA: FONDO PARA ENTIDADES FEDERATIVAS Y MUNICIPIOS PRODUCTORES DE HIDROCARBUROS ECONOMIAS</t>
  </si>
  <si>
    <t>FONDO PARA ENTIDADES FEDERATIVAS Y MUNICIPIOS PRODUCTORES DE HIDROCARBUROS (U093) NO INICIADO SITUACION NUEVO</t>
  </si>
  <si>
    <t>Servicio de Drenaje y Alcantarillado</t>
  </si>
  <si>
    <t>08-006-E002</t>
  </si>
  <si>
    <t>PO, MULTÉ</t>
  </si>
  <si>
    <t>1 CONSTRUCCION</t>
  </si>
  <si>
    <t>SUBTOTAL E002</t>
  </si>
  <si>
    <t>Desarrollo Forestal</t>
  </si>
  <si>
    <t>06-017-F004</t>
  </si>
  <si>
    <t>1206 HECTAREAS</t>
  </si>
  <si>
    <t>861 HECTAREAS</t>
  </si>
  <si>
    <t>1071 HECTAREAS</t>
  </si>
  <si>
    <t>SUBTOTAL F004</t>
  </si>
  <si>
    <t>6522 METROS CUADRADOS</t>
  </si>
  <si>
    <t>1269 METROS CUADRADOS</t>
  </si>
  <si>
    <t>FONDO PARA ENTIDADES FEDERATIVAS Y MUNICIPIOS PRODUCTORES DE HIDROCARBUROS (U093) NO INICIADO SITUACION ECONOMÍAS</t>
  </si>
  <si>
    <t>TOTAL NO INICIADO SITUACION ECONOMÍAS</t>
  </si>
  <si>
    <t>FONDO PARA EL FORTALECIMIENTO DE LA INFRAESTRUCTURA ESTATAL Y MUNICIPAL (FORTALECE)</t>
  </si>
  <si>
    <t>PBR018</t>
  </si>
  <si>
    <t>TOTAL CONCLUIDO SITUACION REFRENDO</t>
  </si>
  <si>
    <t>VI, QUETZALCÓATL (CUATRO POBLADOS)</t>
  </si>
  <si>
    <t>FONDO PARA FRONTERAS</t>
  </si>
  <si>
    <t>FIII FONDO DE APORTACIONES PARA LA INFRAESTRUCTURA SOCIAL ESTATAL (FISE)</t>
  </si>
  <si>
    <t>PBR011</t>
  </si>
  <si>
    <t>PBR010</t>
  </si>
  <si>
    <t>PROCEDENCIA: FIII FONDO DE APORTACIONES PARA LA INFRAESTRUCTURA SOCIAL ESTATAL (FISE) ECONOMIAS</t>
  </si>
  <si>
    <t>FIII FONDO DE APORTACIONES PARA LA INFRAESTRUCTURA SOCIAL ESTATAL (FISE) NO INICIADO SITUACION NUEVO</t>
  </si>
  <si>
    <t>RECURSOS TRANSFERIDOS</t>
  </si>
  <si>
    <t>SUBTOTAL E019</t>
  </si>
  <si>
    <t>SUBTOTAL P009</t>
  </si>
  <si>
    <t>PBR036</t>
  </si>
  <si>
    <t>PROCEDENCIA: RECURSOS TRANSFERIDOS ECONOMIAS</t>
  </si>
  <si>
    <t>RECURSOS TRANSFERIDOS NO INICIADO SITUACION NUEVO</t>
  </si>
  <si>
    <t>HIDROCARBUROS NUEVO</t>
  </si>
  <si>
    <t>HIDROCARBUROS REFRENDO</t>
  </si>
  <si>
    <t>PROGRAMA DE INFRAESTRUCTURA ECONOMIA</t>
  </si>
  <si>
    <t>PROAGUA APARTADO AGUA LIMPIA (AAL) ECONOMIA</t>
  </si>
  <si>
    <t>PROGRAMA DE TRATAMIENTO DE AGUAS RESIDUALES ECONOMIA</t>
  </si>
  <si>
    <t>PROAGUA APARTADO URBANO (APAUR) ECONOMIA</t>
  </si>
  <si>
    <t>HIDROCARUROS ECONOMIA</t>
  </si>
  <si>
    <t>FORTALECE ECONOMIAS</t>
  </si>
  <si>
    <t>FONDO PARA FRONTERAS ECONOMIAS</t>
  </si>
  <si>
    <t>DESARROLLO REGIONAL ECONOMIA</t>
  </si>
  <si>
    <t>EROGACIONES COMPLEMENTARIAS (APORTACION MUNICIPAL DE COPARTICIPACION PARA LA HOMOLOGACION SALARIAL Y GASTOS DE OPERACIÓN FORTASEG REMANENTE 2017)</t>
  </si>
  <si>
    <t>02/01/2018</t>
  </si>
  <si>
    <t>31/12/2018</t>
  </si>
  <si>
    <t>02/03/2018</t>
  </si>
  <si>
    <t>31/03/2018</t>
  </si>
  <si>
    <t>NO. 46 05/ENERO/2018</t>
  </si>
  <si>
    <t>PBR024</t>
  </si>
  <si>
    <t>EROGACIONES COMPLEMENTARIAS (FORTASEG REMANENTE DE INTERESES 2017)</t>
  </si>
  <si>
    <t>PBR009</t>
  </si>
  <si>
    <t>EROGACIONES COMPLEMENTARIAS (FORTASEG REMANENTE 2017)</t>
  </si>
  <si>
    <t>PROCEDENCIA: SUBSIDIO FORTASEG NUEVO</t>
  </si>
  <si>
    <t>SITUACION: NO INICIADO</t>
  </si>
  <si>
    <t>PBR005</t>
  </si>
  <si>
    <t>EROGACIONES COMPLEMENTARIAS (FORTASEG 2018)</t>
  </si>
  <si>
    <t>01/01/2018</t>
  </si>
  <si>
    <t>No. 45 27/DICIEMBRE/2017</t>
  </si>
  <si>
    <t>EROGACIONES COMPLEMENTARIAS (FORTASEG
2018)</t>
  </si>
  <si>
    <t>ADSF-001</t>
  </si>
  <si>
    <t>ADQUISICION DE ARMAS CORTAS Y LARGAS PARA EL EQUIPAMIENTO DEL PERSONAL POLICIAL (ANTES AD011 REFRENDO
2016)</t>
  </si>
  <si>
    <t>GCSF-001</t>
  </si>
  <si>
    <t>PROGRAMA DE INFRAESTRUCTURA NO INICIADO SITUACION ECONOMÍAS</t>
  </si>
  <si>
    <t>EROGACIONES COMPLEMENTARIAS (SEDATU APORT-MUNICIPAL/VERTIENTE ESPACIOS PUBLICOS REMANENTE 2016)</t>
  </si>
  <si>
    <t>PBR013</t>
  </si>
  <si>
    <t>EROGACIONES COMPLEMENTARIAS (SEDATU APORT-MUNICIPAL/VERTIENTE ESPACIOS PUBLICOS REMANENTE DE INTERESES 2016)</t>
  </si>
  <si>
    <t>PROAGUA APARTADO AGUA LIMPIA (AAL) NO INICIADO SITUACION ECONOMÍAS</t>
  </si>
  <si>
    <t>EROGACIONES COMPLEMENTARIAS (PROAGUA APARTADO AGUA LIMPIA REMANENTE DE INTERESES 2017)</t>
  </si>
  <si>
    <t>PROGRAMA DE TRATAMIENTO DE AGUAS RESIDUALES NO INICIADO SITUACION ECONOMÍAS</t>
  </si>
  <si>
    <t>PBR031</t>
  </si>
  <si>
    <t>EROGACIONES COMPLEMENTARIAS (PROGRAMA DE PLANTA DE TRATAMIENTO DE AGUAS RESIDUALES REMANENTE DE INTERESES 2017)</t>
  </si>
  <si>
    <t>PROAGUA APARTADO URBANO (APAUR) NO INICIADO SITUACION ECONOMÍAS</t>
  </si>
  <si>
    <t>EROGACIONES COMPLEMENTARIAS (PROAGUA APARTADO URBANO REMANENTE DE INTERESES 2017)</t>
  </si>
  <si>
    <t>EROGACIONES COMPLEMENTARIAS (PROAGUA APARTADO URBANO REMANENTE 2017)</t>
  </si>
  <si>
    <t>EROGACIONES COMPLEMENTARIAS (PROYECTOS DE DESARROLLO REGIONAL REMANENTE 2017)</t>
  </si>
  <si>
    <t>EROGACIONES COMPLEMENTARIAS (PROYECTOS DE DESARROLLO REGIONAL REMANENTE DE INTERESES 2017)</t>
  </si>
  <si>
    <t>PROCEDENCIA: FONDO PARA ENTIDADES FEDERATIVAS Y MUNICIPIOS PRODUCTORES DE HIDROCARBUROS REFRENDO</t>
  </si>
  <si>
    <t>FONDO PARA ENTIDADES FEDERATIVAS Y MUNICIPIOS PRODUCTORES DE HIDROCARBUROS (U093) CONCLUIDO SITUACION REFRENDO</t>
  </si>
  <si>
    <t>OPH-003</t>
  </si>
  <si>
    <t>CONSTRUCCION DE PLANTA DE TRATAMIENTO DE AGUAS RESIDUALES (REFRENDO 2017 ANTES PROYECTO OP243)</t>
  </si>
  <si>
    <t>16/01/2018</t>
  </si>
  <si>
    <t>14/02/2018</t>
  </si>
  <si>
    <t>30/04/2018</t>
  </si>
  <si>
    <t>25/03/2018</t>
  </si>
  <si>
    <t>ISH-005</t>
  </si>
  <si>
    <t>HABILITACION DE SUELOS (ZONA PLAN BALANCAN)(REFRENDO 2017 ANTES PROYECTO IS165)</t>
  </si>
  <si>
    <t>6581 OPERACION</t>
  </si>
  <si>
    <t>29/01/2018</t>
  </si>
  <si>
    <t>26/02/2018</t>
  </si>
  <si>
    <t>ISH-001</t>
  </si>
  <si>
    <t>HABILITACION DE SUELOS (ZONA RIOS)(REFRENDO 2017 ANTES PROYECTO IS161)</t>
  </si>
  <si>
    <t>15/02/2018</t>
  </si>
  <si>
    <t>28/02/2018</t>
  </si>
  <si>
    <t>ISH-004</t>
  </si>
  <si>
    <t>HABILITACION DE SUELOS (ZONA ALTA)(REFRENDO 2017 ANTES PROYECTO IS164)</t>
  </si>
  <si>
    <t>27/02/2018</t>
  </si>
  <si>
    <t>09/03/2018</t>
  </si>
  <si>
    <t>ISH-002</t>
  </si>
  <si>
    <t>HABILITACION DE SUELOS (ZONA ARROCERA)(REFRENDO 2017 ANTES PROYECTO IS162)</t>
  </si>
  <si>
    <t>346 HECTAREAS</t>
  </si>
  <si>
    <t>ISH-003</t>
  </si>
  <si>
    <t>HABILITACION DE SUELOS (ZONA VIA)(REFRENDO 2017 ANTES PROYECTO IS163)</t>
  </si>
  <si>
    <t>07/03/2018</t>
  </si>
  <si>
    <t>OPH-002</t>
  </si>
  <si>
    <t>15/01/2018</t>
  </si>
  <si>
    <t>12/02/2018</t>
  </si>
  <si>
    <t>OPH-001</t>
  </si>
  <si>
    <t>CONSTRUCCION DE PAVIMENTO HIDRAULICO EN LAS CALLES CARLOS A. MADRAZO, CRISTOBAL COLON Y LAZARO CARDENAS DEL RIO DE LA VILLA EL TRIUNFO (REFRENDO 2017 ANTES PROYECTO OP241)</t>
  </si>
  <si>
    <t>OPH-004</t>
  </si>
  <si>
    <t>CONSTRUCCION DE BANQUETAS Y GUARNICIONES EN LA CALLE CUAUHTEMOC EN LA VILLA QUETZALCOATL</t>
  </si>
  <si>
    <t>360 METROS CUADRADOS</t>
  </si>
  <si>
    <t>06/03/2018</t>
  </si>
  <si>
    <t>04/06/2018</t>
  </si>
  <si>
    <t>NO. 48 09/MARZO/2018</t>
  </si>
  <si>
    <t>EROGACIONES COMPLEMENTARIAS (HIDROCARBUROS 2018)</t>
  </si>
  <si>
    <t>NO. 47 02/FEBRERO/2018</t>
  </si>
  <si>
    <t>PROCEDENCIA: FONDO PARA ENTIDADES FEDERATIVAS Y MUNICIPIOS PRODUCTORES DE HIDROCARBUROS NUEVO</t>
  </si>
  <si>
    <t>FONDO PARA ENTIDADES FEDERATIVAS Y MUNICIPIOS PRODUCTORES DE HIDROCARBUROS (U093) NO INICIADO SITUACION REFRENDO</t>
  </si>
  <si>
    <t>EROGACIONES COMPLEMENTARIAS (FONDO PARA ENTIDADES FEDERATIVAS Y MUNICIPIOS PRODUCTORES DE HIDROCARBUROS REFRENDO 2017)(CONVENIO)</t>
  </si>
  <si>
    <t>01/03/2018</t>
  </si>
  <si>
    <t>PBR041</t>
  </si>
  <si>
    <t>EROGACIONES COMPLEMENTARIAS (FONDO PARA ENTIDADES FEDERATIVAS Y MUNICIPIOS PRODUCTORES DE HIDROCARBUROS REFRENDO 2017)(MECANIZACION)</t>
  </si>
  <si>
    <t>PBR012</t>
  </si>
  <si>
    <t>EROGACIONES COMPLEMENTARIAS (HIDROCARBUROS REMANENTE 2015)</t>
  </si>
  <si>
    <t>EROGACIONES COMPLEMENTARIAS (HIDROCARBUROS REMANENTE DE INTERESES 2017)</t>
  </si>
  <si>
    <t>EROGACIONES COMPLEMENTARIAS (HIDROCARBUROS REMANENTE DE INTERESES 2015)</t>
  </si>
  <si>
    <t>EROGACIONES COMPLEMENTARIAS (HIDROCARBUROS REMANENTE DE INTERESES 2016)</t>
  </si>
  <si>
    <t>EROGACIONES COMPLEMENTARIAS (HIDROCARBUROS REMANENTE 2017)</t>
  </si>
  <si>
    <t>EROGACIONES COMPLEMENTARIAS (FORTALECE REMANENTE 2017)</t>
  </si>
  <si>
    <t>EROGACIONES COMPLEMENTARIAS (FORTALECE REMANENTE DE INTERESES 2017)</t>
  </si>
  <si>
    <t>EROGACIONES COMPLEMENTARIAS (FONDO PARA FRONTERAS REMANENTE DE INTERESES 2017)</t>
  </si>
  <si>
    <t>PBR032</t>
  </si>
  <si>
    <t>EROGACIONES COMPLEMENTARIAS (FONDO PARA FRONTERAS REMANENTE 2017)</t>
  </si>
  <si>
    <t>34-006-K008</t>
  </si>
  <si>
    <t>OP3-029/SDA50</t>
  </si>
  <si>
    <t>REHABILITACION DE CAMINO SACACOSECHA EN EL EJ. EL CHAMIZAL EN EL MUNICIPIO DE BALANCAN, TABASCO, 60% FISE</t>
  </si>
  <si>
    <t>270010164</t>
  </si>
  <si>
    <t>EJ, EL CHAMIZAL</t>
  </si>
  <si>
    <t>2 KILOMETRO</t>
  </si>
  <si>
    <t>12/03/2018</t>
  </si>
  <si>
    <t>OP3-021/SDA46</t>
  </si>
  <si>
    <t>REHABILITACION DE CAMINO SACACOSECHA EN EL EJ. LOS CENOTES EN EL MUNICIPIO DE BALANCAN, TABASCO, 60% FISE</t>
  </si>
  <si>
    <t>1 KILOMETRO</t>
  </si>
  <si>
    <t>08/03/2018</t>
  </si>
  <si>
    <t>OP3-027/SDA49</t>
  </si>
  <si>
    <t>REHABILITACION DE CAMINO SACACOSECHA EN EL EJ. JOLOCHERO EN EL MUNICIPIO DE BALANCAN, TABASCO, 60% FISE</t>
  </si>
  <si>
    <t>270010035</t>
  </si>
  <si>
    <t>EJ, JOLOCHERO</t>
  </si>
  <si>
    <t>3 KILOMETRO</t>
  </si>
  <si>
    <t>OP3-019/SDA45</t>
  </si>
  <si>
    <t>REHABILITACION DE CAMINO SACACOSECHA EN EL EJ. AGRICULTORES DEL NORTE 1RA. SECCION EN EL MUNICIPIO DE BALANCAN, TABASCO, 60% FISE</t>
  </si>
  <si>
    <t>270010002</t>
  </si>
  <si>
    <t>EJ, AGRICULTORES DEL NORTE 1 RA. SECCIÓN</t>
  </si>
  <si>
    <t>OP3-023/SDA47</t>
  </si>
  <si>
    <t>REHABILITACION DE CAMINO SACACOSECHA EN EL EJ. EL RAMONAL EN EL MUNICIPIO DE BALANCAN, TABASCO, 60% FISE</t>
  </si>
  <si>
    <t>270010060</t>
  </si>
  <si>
    <t>EJ, EL RAMONAL</t>
  </si>
  <si>
    <t>OP3-025/SDA48</t>
  </si>
  <si>
    <t>REHABILITACION DE CAMINO SACACOSECHA EN EL EJ. FRANCISCO VILLA EN EL MUNICIPIO DE BALANCAN, TABASCO, 60% FISE</t>
  </si>
  <si>
    <t>270010415</t>
  </si>
  <si>
    <t>EJ, FRANCISCO VILLA</t>
  </si>
  <si>
    <t>PBR040</t>
  </si>
  <si>
    <t>EROGACIONES COMPLEMENTARIAS (FONDO PARA LA INFRAESTRUCTURA SOCIAL ESTATAL (FISE) 2018)</t>
  </si>
  <si>
    <t>PROCEDENCIA: FIII FONDO DE APORTACIONES PARA LA INFRAESTRUCTURA SOCIAL ESTATAL (FISE) NUEVO</t>
  </si>
  <si>
    <t>FIII FONDO DE APORTACIONES PARA LA INFRAESTRUCTURA SOCIAL ESTATAL (FISE) NO INICIADO SITUACION ECONOMÍAS</t>
  </si>
  <si>
    <t>EROGACIONES COMPLEMENTARIAS (FISE REMANENTE DE INTERESES 2017)</t>
  </si>
  <si>
    <t>EROGACIONES COMPLEMENTARIAS (FISE REMANENTE 2017)</t>
  </si>
  <si>
    <t>PROCEDENCIA: RECURSOS TRANSFERIDOS NUEVO</t>
  </si>
  <si>
    <t>SITUACION: EN PROCESO</t>
  </si>
  <si>
    <t>RECURSOS TRANSFERIDOS EN PROCESO SITUACION NUEVO</t>
  </si>
  <si>
    <t>GCT12</t>
  </si>
  <si>
    <t>GCA51</t>
  </si>
  <si>
    <t>TOTAL EN PROCESO SITUACION NUEVO</t>
  </si>
  <si>
    <t>GCT13</t>
  </si>
  <si>
    <t>GASTO DE OPERACION DE LA DIRECCION DE TRANSITO MUNICIPAL (REMANENTE 2017)</t>
  </si>
  <si>
    <t>30/06/2018</t>
  </si>
  <si>
    <t>EROGACIONES COMPLEMENTARIAS (TRANSITO MUNICIPAL INTERESES 2018)</t>
  </si>
  <si>
    <t>01/02/2018</t>
  </si>
  <si>
    <t>RECURSOS TRANSFERIDOS NO INICIADO SITUACION ECONOMÍAS</t>
  </si>
  <si>
    <t>EROGACIONES COMPLEMENTARIAS (DIGNIFICACION PENITENCIARIA REMANENTE DE INTERESES 2017)</t>
  </si>
  <si>
    <t>PBR017</t>
  </si>
  <si>
    <t>EROGACIONES COMPLEMENTARIAS (TRANSITO MUNICIPAL REMANENTE DE INTERESES 2017)</t>
  </si>
  <si>
    <t>30% FONDO POR CORDINACION EN PREDIAL NUEVO</t>
  </si>
  <si>
    <t>001</t>
  </si>
  <si>
    <t>SITUACION: CONCLUIDO</t>
  </si>
  <si>
    <t>RECURSOS TRANSFERIDOS CONCLUIDO SITUACION ECONOMÍAS</t>
  </si>
  <si>
    <t>02/04/2018</t>
  </si>
  <si>
    <t>INGRESOS DE GESTIÓN (30% FONDO POR CORDINACION EN PREDIAL) CONCLUIDO SITUACION NUEVO</t>
  </si>
  <si>
    <t>Salvaguarda de la Integridad Física y Patrimonial de los Habitantes</t>
  </si>
  <si>
    <t>11-008-E46</t>
  </si>
  <si>
    <t>*GC30-001</t>
  </si>
  <si>
    <t>APORTACION MUNICIPAL SEGÚN CONVENIO (FORTASEG) PARA LA REESTRUCTURACON Y HOMOLOGACION SALARIAL DE LOS ELEMENTOS POLICIALES Y GASTOS DE
OPERACIÓN</t>
  </si>
  <si>
    <t>INGRESOS DE GESTIÓN (30% FONDO POR CORDINACION EN PREDIAL)</t>
  </si>
  <si>
    <t>1 APORTACION</t>
  </si>
  <si>
    <t>01/05/2018</t>
  </si>
  <si>
    <t>31/05/2018</t>
  </si>
  <si>
    <t>NO. 50 04/MAYO/2018</t>
  </si>
  <si>
    <t>SUBTOTAL E46</t>
  </si>
  <si>
    <t>Planeación, Estadística e Indicadores</t>
  </si>
  <si>
    <t>04-007-P003</t>
  </si>
  <si>
    <t>*GC30-002</t>
  </si>
  <si>
    <t>PROGRAMA DE EVALUACION DE LOS RECURSOS FEDERALES DEL FONDO DE APORTACIONES PARA LA INFRAESTRUCTURA SOCIAL MUNICIPAL</t>
  </si>
  <si>
    <t>1 SERVICIOS</t>
  </si>
  <si>
    <t>31/07/2018</t>
  </si>
  <si>
    <t>08/06/2018</t>
  </si>
  <si>
    <t>SUBTOTAL P003</t>
  </si>
  <si>
    <t>TOTAL CONCLUIDO SITUACION NUEVO</t>
  </si>
  <si>
    <t>INGRESOS DE GESTIÓN (30% FONDO POR CORDINACION EN PREDIAL) NO INICIADO SITUACION NUEVO</t>
  </si>
  <si>
    <t>Servicio de Agua Potable</t>
  </si>
  <si>
    <t>10-025-E001</t>
  </si>
  <si>
    <t>*IS30-001</t>
  </si>
  <si>
    <t>APORTACION AL SASMUB PARA CUBRIR EL PAGO DE IMPUESTOS FEDERALES POR CONCEPTO DE DERECHO DE DESCARGAS DE AGUAS RESIDUALES EN EL EJERCICIO 2016</t>
  </si>
  <si>
    <t>01/06/2018</t>
  </si>
  <si>
    <t>30/09/2018</t>
  </si>
  <si>
    <t>NO. 51 01/JUNIO/2018</t>
  </si>
  <si>
    <t>SUBTOTAL E001</t>
  </si>
  <si>
    <t>05-007-P009</t>
  </si>
  <si>
    <t>*GC30-003</t>
  </si>
  <si>
    <t>AUDITORIA A LOS ESTADOS FINANCIEROS Y PRESUPUESTALES 2017</t>
  </si>
  <si>
    <t>*GC30-004</t>
  </si>
  <si>
    <t>AUDITORIA A LOS ESTADOS FINANCIEROS Y PRESUPUESTALES 2018</t>
  </si>
  <si>
    <t>*PBR045</t>
  </si>
  <si>
    <t>EROGACIONES COMPLEMENTARIAS (30% FONDO POR COORDINACION EN PREDIAL 2018)</t>
  </si>
  <si>
    <t>002</t>
  </si>
  <si>
    <t>SUBSIDIO FORTASEG CONCLUIDO SITUACION NUEVO</t>
  </si>
  <si>
    <t>*GCSF-014</t>
  </si>
  <si>
    <t>EVALUACION DE COMPETENCIAS BASICAS</t>
  </si>
  <si>
    <t>60 EVALUACION</t>
  </si>
  <si>
    <t>02/06/2018</t>
  </si>
  <si>
    <t>19/06/2018</t>
  </si>
  <si>
    <t>NO. 49 06/ABRIL/2018</t>
  </si>
  <si>
    <t>*GCSF-011</t>
  </si>
  <si>
    <t>CHALECO BALISTICO MINIMO NIVEL III-A, CON DOS PLACAS BALISTICAS NIVEL IV</t>
  </si>
  <si>
    <t>43 PIEZAS</t>
  </si>
  <si>
    <t>*GCSF-018</t>
  </si>
  <si>
    <t>TALLER: LA FUNCION POLICIAL Y SU EFICACIA EN LOS PRIMEROS ACTOS DE INVESTIGACION (IPH)(2)</t>
  </si>
  <si>
    <t>55 ELEMENTOS</t>
  </si>
  <si>
    <t>23/05/2018</t>
  </si>
  <si>
    <t>*GCSF-004</t>
  </si>
  <si>
    <t>DIFUSION INTERNA (CONVOCATORIA)</t>
  </si>
  <si>
    <t>1 ACREDITACION</t>
  </si>
  <si>
    <t>*GCSF-005</t>
  </si>
  <si>
    <t>COMPETENCIAS DE LA FUNCION POLICIAL</t>
  </si>
  <si>
    <t>60 ELEMENTOS</t>
  </si>
  <si>
    <t>21/05/2018</t>
  </si>
  <si>
    <t>*GCSF-017</t>
  </si>
  <si>
    <t>VESTUARIO Y UNIFORMES AL PERSONAL POLICIAL</t>
  </si>
  <si>
    <t>196 ELEMENTOS</t>
  </si>
  <si>
    <t>SITUACION: PROCESO</t>
  </si>
  <si>
    <t>SUBSIDIO FORTASEG EN PROCESO SITUACION NUEVO</t>
  </si>
  <si>
    <t>*GCSF-002</t>
  </si>
  <si>
    <t>PREVENCION DE VIOLENCIA ESCOLAR</t>
  </si>
  <si>
    <t>2 SERVICIOS</t>
  </si>
  <si>
    <t>*GCSF-012</t>
  </si>
  <si>
    <t>FORMACION INICIAL (ELEMENTOS EN ACTIVO)</t>
  </si>
  <si>
    <t>35 ELEMENTOS</t>
  </si>
  <si>
    <t>31/08/2018</t>
  </si>
  <si>
    <t>*GCSF-003</t>
  </si>
  <si>
    <t>EVALUACIONES DE PERSONAL EN ACTIVO (PERMANENCIAS, ASCENSOS Y PROMOCIONES)</t>
  </si>
  <si>
    <t>69 ELEMENTOS</t>
  </si>
  <si>
    <t>003</t>
  </si>
  <si>
    <t>004</t>
  </si>
  <si>
    <t>005</t>
  </si>
  <si>
    <t>006</t>
  </si>
  <si>
    <t>*GCCF-004</t>
  </si>
  <si>
    <t>PROGRAMA DE MEJORA DE LAS CONDICIONES LABORALES DEL PERSONAL OPERATIVO (UTILES ESCOLARES)</t>
  </si>
  <si>
    <t>1 APOYO</t>
  </si>
  <si>
    <t>*GCCF-002</t>
  </si>
  <si>
    <t>GASTOS DE OPERACION DEL FORTASEG 2018</t>
  </si>
  <si>
    <t>01/07/2018</t>
  </si>
  <si>
    <t>*GCCF-001</t>
  </si>
  <si>
    <t>REESTRUCTURACION Y HOMOLOGACION SALARIAL DEL PERSONAL POLICIAL</t>
  </si>
  <si>
    <t>*GCCF-003</t>
  </si>
  <si>
    <t>PROGRAMA DE MEJORA DE LAS CONDICIONES LABORALES DEL PERSONAL OPERATIVO (MATERIAL DE CONSTRUCCION)</t>
  </si>
  <si>
    <t>*PBR047</t>
  </si>
  <si>
    <t>EROGACIONES COMPLEMENTARIAS (FORTASEG INTERESES 2018)</t>
  </si>
  <si>
    <t>EROGACIONES COMPLEMENTARIAS (FORTASEG INTERESES
2018)</t>
  </si>
  <si>
    <t>*PBR048</t>
  </si>
  <si>
    <t>EROGACIONES COMPLEMENTARIAS (COPARTICIPACION FORTASEG 2018)</t>
  </si>
  <si>
    <t>EROGACIONES COMPLEMENTARIAS (COPARTICIPACION FORTASEG
2018)</t>
  </si>
  <si>
    <t>*PBR049</t>
  </si>
  <si>
    <t>EROGACIONES COMPLEMENTARIAS (COPARTICIPACION FORTASEG INTERESES 2018)</t>
  </si>
  <si>
    <t>EROGACIONES COMPLEMENTARIAS (COPARTICIPACION FORTASEG INTERESES
2018)</t>
  </si>
  <si>
    <t>*GCSF-013</t>
  </si>
  <si>
    <t>TALLER: LA FUNCION DEL PRIMER RESPONDIENTE Y LA CIENCIA FORENSE APLICADA EN EL LUGAR DE LOS HECHOS (1)</t>
  </si>
  <si>
    <t>135 ELEMENTOS</t>
  </si>
  <si>
    <t>*GCSF-019</t>
  </si>
  <si>
    <t>TALLER: LA ACTUACION DEL POLICIA EN JUICIO ORAL (JURIDICO/MANDOS)(4)</t>
  </si>
  <si>
    <t>3 ELEMENTOS</t>
  </si>
  <si>
    <t>*ADSF-004</t>
  </si>
  <si>
    <t>EQUIPAMIENTO INSTITUCIONAL: SEDAN EQUIPADO COMO PATRULLA CON BALIZAMIENTO (2 VEHICULOS)</t>
  </si>
  <si>
    <t>2 PIEZAS</t>
  </si>
  <si>
    <t>*GCSF-015</t>
  </si>
  <si>
    <t>EVALUACION DE DESEMPEÑO</t>
  </si>
  <si>
    <t>91 EVALUACION</t>
  </si>
  <si>
    <t>*ADSF-007</t>
  </si>
  <si>
    <t>ADQUISICION DE COMPUTADORA DE ESCRITORIO</t>
  </si>
  <si>
    <t>5 EQUIPO</t>
  </si>
  <si>
    <t>*GCSF-021</t>
  </si>
  <si>
    <t>EQUIPAMIENTO DE PERSONAL POLICIAL: MUNICIONES PARA ARMA CORTA</t>
  </si>
  <si>
    <t>4000 PIEZAS</t>
  </si>
  <si>
    <t>*ADSF-005</t>
  </si>
  <si>
    <t>EQUIPAMIENTO INSTITUCIONAL: MOTOCICLETA EQUIPADA COMO PATRULLA CON BALIZAMIENTO (4 VEHICULOS)</t>
  </si>
  <si>
    <t>4 PIEZAS</t>
  </si>
  <si>
    <t>*ADSF-002</t>
  </si>
  <si>
    <t>TERMINAL DIGITAL MOVIL (RADIO)</t>
  </si>
  <si>
    <t>3 EQUIPO</t>
  </si>
  <si>
    <t>31/10/2018</t>
  </si>
  <si>
    <t>*GCSF-020</t>
  </si>
  <si>
    <t>EQUIPAMIENTO DE PERSONAL POLICIAL: MUNICIONES PARA ARMA LARGA</t>
  </si>
  <si>
    <t>6000 PIEZAS</t>
  </si>
  <si>
    <t>*GCSF-016</t>
  </si>
  <si>
    <t>NIVELACION ACADEMNICA</t>
  </si>
  <si>
    <t>30 ELEMENTOS</t>
  </si>
  <si>
    <t>*ADSF-003</t>
  </si>
  <si>
    <t>EQUIPAMIENTO INSTITUCIONAL: PICK UP DOBLE CABINA EQUIPADA COMO PATRULLA CON BALIZAMIENTO</t>
  </si>
  <si>
    <t>1 PIEZAS</t>
  </si>
  <si>
    <t>01/12/2018</t>
  </si>
  <si>
    <t>*ADSF-006</t>
  </si>
  <si>
    <t>ADQUISICION DE MULTIFUNCIONAL</t>
  </si>
  <si>
    <t>2 EQUIPO</t>
  </si>
  <si>
    <t>*ADSF-008</t>
  </si>
  <si>
    <t>ADQUISICION DE UNIDAD DE PROTECCION Y RESPALDO DE ENERGIA (UPS)</t>
  </si>
  <si>
    <t>*ADSF-009</t>
  </si>
  <si>
    <t>ADQUISICION DE SOFTWARE</t>
  </si>
  <si>
    <t>5 SERVICIOS</t>
  </si>
  <si>
    <t>007</t>
  </si>
  <si>
    <t>008</t>
  </si>
  <si>
    <t>009</t>
  </si>
  <si>
    <t>010</t>
  </si>
  <si>
    <t>011</t>
  </si>
  <si>
    <t>012</t>
  </si>
  <si>
    <t>013</t>
  </si>
  <si>
    <t>014</t>
  </si>
  <si>
    <t>SUBSIDIO FORTASEG CANCELADO SITUACION NUEVO</t>
  </si>
  <si>
    <t>*GCSF-010</t>
  </si>
  <si>
    <t>CHALECO TACTICO</t>
  </si>
  <si>
    <t>CANCELADO</t>
  </si>
  <si>
    <t>190 PIEZAS</t>
  </si>
  <si>
    <t>*GCSF-009</t>
  </si>
  <si>
    <t>GORRA TIPO BEISBOLERA</t>
  </si>
  <si>
    <t>380 PIEZAS</t>
  </si>
  <si>
    <t>*GCSF-006</t>
  </si>
  <si>
    <t>CAMISOLA</t>
  </si>
  <si>
    <t>*GCSF-007</t>
  </si>
  <si>
    <t>PANTALON</t>
  </si>
  <si>
    <t>*GCSF-008</t>
  </si>
  <si>
    <t>BOTAS</t>
  </si>
  <si>
    <t>570 PARES</t>
  </si>
  <si>
    <t>TOTAL CANCELADO SITUACION NUEVO</t>
  </si>
  <si>
    <t>SUBSIDIO FORTASEG CONCLUIDO SITUACION REFRENDO</t>
  </si>
  <si>
    <t>*PBR050</t>
  </si>
  <si>
    <t>EROGACIONES COMPLEMENTARIAS (FORTASEG REFRENDO 2016)</t>
  </si>
  <si>
    <t>EROGACIONES COMPLEMENTARIAS (FORTASEG REFRENDO
2016)</t>
  </si>
  <si>
    <t>PROCEDENCIA: SUBSIDIO FORTASEG ECONOMIAS</t>
  </si>
  <si>
    <t>FONDO PARA ENTIDADES FEDERATIVAS Y MUNICIPIOS PRODUCTORES DE HIDROCARBUROS (U093) CONCLUIDO SITUACION NUEVO</t>
  </si>
  <si>
    <t>29/03/2018</t>
  </si>
  <si>
    <t>05/04/2018</t>
  </si>
  <si>
    <t>04/05/2018</t>
  </si>
  <si>
    <t>servicio de Alumbrado Público</t>
  </si>
  <si>
    <t>08-006-E50</t>
  </si>
  <si>
    <t>*OPH-005</t>
  </si>
  <si>
    <t>ADECUACION Y REHABILITACION DE ALUMBRADO PUBLICO EN EL CIRCUITO DEL LAGO EL POPALILLO</t>
  </si>
  <si>
    <t>35 PIEZAS</t>
  </si>
  <si>
    <t>15/05/2018</t>
  </si>
  <si>
    <t>14/06/2018</t>
  </si>
  <si>
    <t>13/08/2018</t>
  </si>
  <si>
    <t>15/07/2018</t>
  </si>
  <si>
    <t>SUBTOTAL E50</t>
  </si>
  <si>
    <t>*PBR046</t>
  </si>
  <si>
    <t>EROGACIONES COMPLEMENTARIAS (HIDROCARBUROS INTERESES 2018)</t>
  </si>
  <si>
    <t>09/02/2018</t>
  </si>
  <si>
    <t>CONSTRUCCION DE PAVIMENTO HIDRAULICO, GUARNICIONES Y BANQUETAS DEL BOULEVARD FRANCISCO J. SANTA MARIA DE LA COLONIA CENTRO DE LA VILLA EL TRIUNFO (REFRENDO 2017 ANTES PROYECTO OP242)</t>
  </si>
  <si>
    <t>05/02/2018</t>
  </si>
  <si>
    <t>FONDO PARA ENTIDADES FEDERATIVAS Y MUNICIPIOS PRODUCTORES DE HIDROCARBUROS (U093) CONCLUIDO SITUACION ECONOMÍAS</t>
  </si>
  <si>
    <t>*ISH-006</t>
  </si>
  <si>
    <t>REPARACION DE REFLECTORES EN ESPACIOS RECREATIVOS</t>
  </si>
  <si>
    <t>1 SUMINISTRO</t>
  </si>
  <si>
    <t>15/06/2018</t>
  </si>
  <si>
    <t>08-006-K008</t>
  </si>
  <si>
    <t>*OPH-006</t>
  </si>
  <si>
    <t>REHABILITACION DE CAMINO DE ACCESO UQUINA Y LA LOMA</t>
  </si>
  <si>
    <t>270010075</t>
  </si>
  <si>
    <t>EJ, UQUINÁ Y LA LOMA</t>
  </si>
  <si>
    <t>21/06/2018</t>
  </si>
  <si>
    <t>PROCEDENCIA: PROGRAMA DE INFRAESTRUCTURA ECONOMÍAS</t>
  </si>
  <si>
    <t>PROCEDENCIA: PROAGUA APARTADO AGUA LIMPIA (AAL)  ECONOMÍAS</t>
  </si>
  <si>
    <t>PROCEDENCIA: PROGRAMA DE TRATAMIENTO DE AGUAS RESIDUALES  ECONOMÍAS</t>
  </si>
  <si>
    <t>PROCEDENCIA: PROAGUA APARTADO URBANO (APAUR)  ECONOMÍAS</t>
  </si>
  <si>
    <t>PROCEDENCIA: PROYECTOS DE DESARROLLO REGIONAL  ECONOMÍAS</t>
  </si>
  <si>
    <t>PROCEDENCIA: FONDO PARA EL FORTALECIMIENTO DE LA INFRAESTRUCTURA ESTATAL Y MUNICIPAL (FORTALECE)  ECONOMÍAS</t>
  </si>
  <si>
    <t>PROCEDENCIA: FONDO PARA FRONTERAS ECONOMÍAS</t>
  </si>
  <si>
    <t>SITUACION: CANCELADO</t>
  </si>
  <si>
    <t>INFORME DE AUTOEVALUACIÓN TRIMESTRAL DEL PERÍODO DEL  1 DE ENERO AL 30 DE SEPTIEMBRE DE 2018</t>
  </si>
  <si>
    <t>SERNAPAM</t>
  </si>
  <si>
    <t>INADEM MOVER A MÉXICO</t>
  </si>
  <si>
    <t>Responsabilidades, Resoluciones Judiciales y Pago de Liquidaciones</t>
  </si>
  <si>
    <t>10-040-L002</t>
  </si>
  <si>
    <t>**GCT14</t>
  </si>
  <si>
    <t>GASTOS DE LIQUIDACIONES E INDEMNIZACIONES</t>
  </si>
  <si>
    <t>01/09/2018</t>
  </si>
  <si>
    <t>NO. 54 07/SEPTIEMBRE/2018</t>
  </si>
  <si>
    <t>SUBTOTAL L002</t>
  </si>
  <si>
    <t>INFORME DE AUTOEVALUACIÓN TRIMESTRAL DEL PERÍODO DEL 1 DE ENERO AL 30 DE SEPTIEMBRE DE 2018</t>
  </si>
  <si>
    <t>**PBR055</t>
  </si>
  <si>
    <t>EROGACIONES COMPLEMENTARIAS (TRANSITO CONVENIO 2018)</t>
  </si>
  <si>
    <t>EROGACIONES COMPLEMENTARIAS (TRANSITO CONVENIO
2018)</t>
  </si>
  <si>
    <t>27/09/2018</t>
  </si>
  <si>
    <t>28/09/2018</t>
  </si>
  <si>
    <t>INGRESOS DE GESTIÓN (30% FONDO POR CORDINACION EN PREDIAL) EN PROCESO SITUACION NUEVO</t>
  </si>
  <si>
    <t>**GC30-005</t>
  </si>
  <si>
    <t>GASTO DE OPERACION DE LA DIRECCION DE SEGURIDAD PUBLICA.</t>
  </si>
  <si>
    <t>NO. 52 06/JULIO/2018</t>
  </si>
  <si>
    <t>**GC30-006</t>
  </si>
  <si>
    <t>SITUACION: CANCELADOS</t>
  </si>
  <si>
    <t>INGRESOS DE GESTIÓN (30% FONDO POR CORDINACION EN PREDIAL) CANCELADO SITUACION NUEVO</t>
  </si>
  <si>
    <t>Infraestructura para la Seguridad Pública</t>
  </si>
  <si>
    <t>08-006-K028</t>
  </si>
  <si>
    <t>**OPSF-001</t>
  </si>
  <si>
    <t>REHABILITACION DE DIVERSAS AREAS DE LA DIRECCION DE SEGURIDAD PUBLICA</t>
  </si>
  <si>
    <t>07/07/2018</t>
  </si>
  <si>
    <t>06/08/2018</t>
  </si>
  <si>
    <t>SUBTOTAL K028</t>
  </si>
  <si>
    <t>10/08/2018</t>
  </si>
  <si>
    <t>02/08/2018</t>
  </si>
  <si>
    <t>01/08/2018</t>
  </si>
  <si>
    <t>18/09/2018</t>
  </si>
  <si>
    <t>30/05/2018</t>
  </si>
  <si>
    <t>15/08/2018</t>
  </si>
  <si>
    <t>015</t>
  </si>
  <si>
    <t>016</t>
  </si>
  <si>
    <t>017</t>
  </si>
  <si>
    <t>018</t>
  </si>
  <si>
    <t>SERNAPAM EN PROCESO SITUACION NUEVO</t>
  </si>
  <si>
    <t>**GCS-010</t>
  </si>
  <si>
    <t>SUMINISTRO DE COMBUSTIBLE A LA DIRECCION DE TRANSITO MUNICIPAL (SERNAPAM)</t>
  </si>
  <si>
    <t>17/09/2018</t>
  </si>
  <si>
    <t>Protección Civil</t>
  </si>
  <si>
    <t>17-044-E029</t>
  </si>
  <si>
    <t>**GCS-008</t>
  </si>
  <si>
    <t>SUMINISTRO DE COMBUSTIBLE A LA UNIDAD DE PROTECCION CIVIL (SERNAPAM)</t>
  </si>
  <si>
    <t>03/09/2018</t>
  </si>
  <si>
    <t>NO. 53 03/AGOSTO/2018</t>
  </si>
  <si>
    <t>SUBTOTAL E029</t>
  </si>
  <si>
    <t>**GCS-009</t>
  </si>
  <si>
    <t>SUMINISTRO DE COMBUSTIBLE A LA DIRECCION DE SEGURIDAD PUBLICA MUNICIPAL (SERNAPAM)</t>
  </si>
  <si>
    <t>Desarrollo Agrícola</t>
  </si>
  <si>
    <t>06-018-F001</t>
  </si>
  <si>
    <t>**GCS-003</t>
  </si>
  <si>
    <t>SUMINISTRO DE COMBUSTIBLE A LA DIRECCION DE DESARROLLO (SERNAPAM)</t>
  </si>
  <si>
    <t>SUBTOTAL F001</t>
  </si>
  <si>
    <t>Asistencia Social y Atención a Grupos Vulnerables</t>
  </si>
  <si>
    <t>18-001-F27</t>
  </si>
  <si>
    <t>**GCS-007</t>
  </si>
  <si>
    <t>SUMINISTRO DE COMBUSTIBLE AL DIF MUNICIPAL (SERNAPAM)</t>
  </si>
  <si>
    <t>SUBTOTAL F27</t>
  </si>
  <si>
    <t>Fomento a la Cultura y las Artes</t>
  </si>
  <si>
    <t>09-021-F30</t>
  </si>
  <si>
    <t>**GCS-005</t>
  </si>
  <si>
    <t>SUMINISTRO DE COMBUSTIBLE A LA DECUR (SERNAPAM)</t>
  </si>
  <si>
    <t>10/09/2018</t>
  </si>
  <si>
    <t>SUBTOTAL F30</t>
  </si>
  <si>
    <t>Actividades de Apoyo Administrativo</t>
  </si>
  <si>
    <t>13-040-M001</t>
  </si>
  <si>
    <t>**GCS-006</t>
  </si>
  <si>
    <t>SUMINISTRO DE COMBUSTIBLE A LA DIRECCION DE ASUNTOS JURIDICOS (SERNAPAM)</t>
  </si>
  <si>
    <t>SUBTOTAL M001</t>
  </si>
  <si>
    <t>Planeación del Desarrollo Urbano y Ordenamiento Territorial</t>
  </si>
  <si>
    <t>08-006-P002</t>
  </si>
  <si>
    <t>**GCS-004</t>
  </si>
  <si>
    <t>SUMINISTRO DE COMBUSTIBLE A LA DIRECCION DE OBRAS PUBLICAS (SERNAPAM)</t>
  </si>
  <si>
    <t>SUBTOTAL P002</t>
  </si>
  <si>
    <t>Política y Gobierno</t>
  </si>
  <si>
    <t>01-025-P005</t>
  </si>
  <si>
    <t>**GCS-001</t>
  </si>
  <si>
    <t>SUMINISTRO DE COMBUSTIBLE A LA PRESIDENCIA MUNICIPAL (SERNAPAM)</t>
  </si>
  <si>
    <t>SUBTOTAL P005</t>
  </si>
  <si>
    <t>03-042-P009</t>
  </si>
  <si>
    <t>**GCS-002</t>
  </si>
  <si>
    <t>SUMINISTRO DE COMBUSTIBLE A LA DIRECCION DE FINANZAS (SERNAPAM)</t>
  </si>
  <si>
    <t>PROCEDENCIA: SERNAPAM NUEVO</t>
  </si>
  <si>
    <t>PROCEDENCIA: INGRESOS DE GESTIÓN (30% FONDO POR CORDINACION EN PREDIAL) NUEVO</t>
  </si>
  <si>
    <t>SERNAPAM NO INICIADO SITUACION NUEVO</t>
  </si>
  <si>
    <t>372</t>
  </si>
  <si>
    <t>**PBR053</t>
  </si>
  <si>
    <t>EROGACIONES COMPLEMENTARIAS (APORTACION DE RECURSOS EN ESPECIE DE COMBUSTIBLE MAGNA SEGÚN CONVENIO SERNAPAM-049-18)</t>
  </si>
  <si>
    <t>EROGACIONES COMPLEMENTARIAS (APORTACION DE RECURSOS EN ESPECIE DE COMBUSTIBLE MAGNA SEGÚN CONVENIO
SERNAPAM-049-18)</t>
  </si>
  <si>
    <t>165</t>
  </si>
  <si>
    <t>INADEM MOVER A MÉXICO NUEVO</t>
  </si>
  <si>
    <t>**OPH-008</t>
  </si>
  <si>
    <t>ILUMINACION DEL PERIFERICO EN EL TRAMO DE LA BALANZA HACIA LA GLORIETA EN LA CD DE BALANCAN</t>
  </si>
  <si>
    <t>30 PIEZAS</t>
  </si>
  <si>
    <t>14/09/2018</t>
  </si>
  <si>
    <t>**OPH-009</t>
  </si>
  <si>
    <t>REHABILITACION DE CAMINO EL NARANJO</t>
  </si>
  <si>
    <t>22/08/2018</t>
  </si>
  <si>
    <t>21/09/2018</t>
  </si>
  <si>
    <t>**OPH-007</t>
  </si>
  <si>
    <t>REHABILITACION DE CAMINO DE ACCESO</t>
  </si>
  <si>
    <t>270010523</t>
  </si>
  <si>
    <t>RA, LA POZA DE LA TORTUGA</t>
  </si>
  <si>
    <t>30/08/2018</t>
  </si>
  <si>
    <t>PROCEDENCIA: INADEM MOVER A MEXICO NUEVO</t>
  </si>
  <si>
    <t>INADEM MOVER A MÉXICO CONCLUIDO SITUACION NUEVO</t>
  </si>
  <si>
    <t>Desarrollo Económico</t>
  </si>
  <si>
    <t>07-022-F011</t>
  </si>
  <si>
    <t>**GCMM-001</t>
  </si>
  <si>
    <t>PROYECTO PUNTO MOVER A MÉXICO</t>
  </si>
  <si>
    <t>SUBTOTAL F011</t>
  </si>
  <si>
    <t>INADEM MOVER A MÉXICO NO INICIADO SITUACION NUEVO</t>
  </si>
  <si>
    <t>**PBR051</t>
  </si>
  <si>
    <t>EROGACIONES COMPLEMENTARIAS (RED PARA MOVER A MEXICO
2018)</t>
  </si>
  <si>
    <t>PROCEDENCIA: PROGRAMA DE TRATAMIENTO DE AGUAS RESIDUALES NUEVO</t>
  </si>
  <si>
    <t>PROGRAMA DE TRATAMIENTO DE AGUAS RESIDUALES CONCLUIDO SITUACION NUEVO</t>
  </si>
  <si>
    <t>Saneamiento</t>
  </si>
  <si>
    <t>08-006-E003</t>
  </si>
  <si>
    <t>**OPAR-001</t>
  </si>
  <si>
    <t>CONSTRUCCION DE LA PLANTA DE TRATAMIENTO DE AGUAS RESIDUALES CON CAPACIDAD DE 2 LPS DEL EJIDO OJO DE AGUA DEL MUNICIPIO DE BALANCAN, TABASCO.</t>
  </si>
  <si>
    <t>270010038</t>
  </si>
  <si>
    <t>EJ, OJO DE AGUA</t>
  </si>
  <si>
    <t>27/07/2018</t>
  </si>
  <si>
    <t>24/10/2018</t>
  </si>
  <si>
    <t>24/09/2018</t>
  </si>
  <si>
    <t>**OPAR-002</t>
  </si>
  <si>
    <t>CONSTRUCCION DE LA PLANTA DE TRATAMIENTO DE AGUAS RESIDUALES CON CAPACIDAD DE 6 LPS, LOCALIDAD GRAL. LUIS FELIPE DOMINGUEZ (EL ARENAL) DEL MUNICIPIO DE BALANCAN, TABASCO.</t>
  </si>
  <si>
    <t>270010097</t>
  </si>
  <si>
    <t>PO, GRAL. LUIS FELIPE DOMÍNGUEZ SUÁREZ , (ARENAL)</t>
  </si>
  <si>
    <t>SUBTOTAL E003</t>
  </si>
  <si>
    <t>PROGRAMA DE TRATAMIENTO DE AGUAS RESIDUALES NO INICIADO SITUACION NUEVO</t>
  </si>
  <si>
    <t>**PBR052</t>
  </si>
  <si>
    <t>EROGACIONES COMPLEMENTARIAS (PROGRAMA DE TRATAMIENTO DE AGUAS RESIDUALES 2018)</t>
  </si>
  <si>
    <t>EROGACIONES COMPLEMENTARIAS (PROGRAMA DE TRATAMIENTO DE AGUAS RESIDUALES
2018)</t>
  </si>
  <si>
    <t>FIII FONDO DE APORTACIONES PARA LA INFRAESTRUCTURA SOCIAL ESTATAL (FISE) CONCLUIDO SITUACION NUEVO</t>
  </si>
  <si>
    <t>PROYECTOS DE DESARROLLO REGIONAL CONCLUIDO SITUACION ECONOMÍAS</t>
  </si>
  <si>
    <t>25/07/2018</t>
  </si>
  <si>
    <t>FONDO PARA EL FORTALECIMIENTO DE LA INFRAESTRUCTURA ESTATAL Y MUNICIPAL (FORTALECE) CONCLUIDO SITUACION ECONOMÍAS</t>
  </si>
  <si>
    <t>FONDO PARA FRONTERAS CONCLUIDO SITUACION ECONOMÍAS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</si>
</sst>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;\-&quot;$&quot;#,##0.00"/>
    <numFmt numFmtId="164" formatCode="&quot;$&quot;#,##0.00"/>
    <numFmt numFmtId="165" formatCode="#,##0&quot;%&quot;;\-#,##0&quot;%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rgb="FF00B050"/>
      <name val="Arial"/>
      <family val="2"/>
    </font>
    <font>
      <b/>
      <i/>
      <sz val="14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Tahoma"/>
      <family val="2"/>
    </font>
    <font>
      <sz val="12"/>
      <color rgb="FF00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8">
    <xf numFmtId="0" fontId="0" fillId="0" borderId="0" xfId="0"/>
    <xf numFmtId="9" fontId="2" fillId="3" borderId="0" xfId="3" applyFont="1" applyFill="1"/>
    <xf numFmtId="0" fontId="2" fillId="3" borderId="0" xfId="2" applyFill="1"/>
    <xf numFmtId="0" fontId="2" fillId="3" borderId="0" xfId="2" applyFill="1" applyBorder="1"/>
    <xf numFmtId="0" fontId="4" fillId="5" borderId="21" xfId="2" applyFont="1" applyFill="1" applyBorder="1" applyAlignment="1">
      <alignment horizontal="justify" vertical="center" wrapText="1"/>
    </xf>
    <xf numFmtId="2" fontId="2" fillId="3" borderId="0" xfId="2" applyNumberFormat="1" applyFill="1"/>
    <xf numFmtId="0" fontId="3" fillId="3" borderId="0" xfId="2" applyFont="1" applyFill="1" applyBorder="1"/>
    <xf numFmtId="0" fontId="3" fillId="3" borderId="0" xfId="2" applyFont="1" applyFill="1"/>
    <xf numFmtId="4" fontId="3" fillId="3" borderId="0" xfId="2" applyNumberFormat="1" applyFont="1" applyFill="1"/>
    <xf numFmtId="4" fontId="2" fillId="3" borderId="0" xfId="2" applyNumberFormat="1" applyFill="1"/>
    <xf numFmtId="9" fontId="6" fillId="3" borderId="0" xfId="3" applyFont="1" applyFill="1"/>
    <xf numFmtId="0" fontId="6" fillId="3" borderId="0" xfId="2" applyFont="1" applyFill="1"/>
    <xf numFmtId="0" fontId="4" fillId="4" borderId="13" xfId="2" applyFont="1" applyFill="1" applyBorder="1" applyAlignment="1">
      <alignment horizontal="center" vertical="center"/>
    </xf>
    <xf numFmtId="0" fontId="4" fillId="4" borderId="0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7" xfId="2" applyFont="1" applyFill="1" applyBorder="1" applyAlignment="1">
      <alignment horizontal="center" vertical="center" wrapText="1"/>
    </xf>
    <xf numFmtId="4" fontId="4" fillId="5" borderId="7" xfId="2" applyNumberFormat="1" applyFont="1" applyFill="1" applyBorder="1" applyAlignment="1">
      <alignment horizontal="right" vertical="center"/>
    </xf>
    <xf numFmtId="3" fontId="4" fillId="5" borderId="7" xfId="2" applyNumberFormat="1" applyFont="1" applyFill="1" applyBorder="1" applyAlignment="1">
      <alignment horizontal="center" vertical="center"/>
    </xf>
    <xf numFmtId="3" fontId="4" fillId="5" borderId="1" xfId="2" applyNumberFormat="1" applyFont="1" applyFill="1" applyBorder="1" applyAlignment="1">
      <alignment horizontal="center" vertical="center"/>
    </xf>
    <xf numFmtId="9" fontId="4" fillId="5" borderId="7" xfId="4" applyNumberFormat="1" applyFont="1" applyFill="1" applyBorder="1" applyAlignment="1">
      <alignment horizontal="center" vertical="center"/>
    </xf>
    <xf numFmtId="4" fontId="5" fillId="3" borderId="0" xfId="2" applyNumberFormat="1" applyFont="1" applyFill="1" applyBorder="1" applyAlignment="1">
      <alignment horizontal="right" vertical="center"/>
    </xf>
    <xf numFmtId="3" fontId="5" fillId="3" borderId="0" xfId="2" applyNumberFormat="1" applyFont="1" applyFill="1" applyBorder="1" applyAlignment="1">
      <alignment horizontal="center" vertical="center"/>
    </xf>
    <xf numFmtId="10" fontId="4" fillId="3" borderId="0" xfId="4" applyNumberFormat="1" applyFont="1" applyFill="1" applyBorder="1" applyAlignment="1">
      <alignment horizontal="center" vertical="center"/>
    </xf>
    <xf numFmtId="2" fontId="6" fillId="3" borderId="0" xfId="2" applyNumberFormat="1" applyFont="1" applyFill="1"/>
    <xf numFmtId="164" fontId="7" fillId="0" borderId="7" xfId="0" applyNumberFormat="1" applyFont="1" applyBorder="1"/>
    <xf numFmtId="7" fontId="7" fillId="0" borderId="7" xfId="0" applyNumberFormat="1" applyFont="1" applyBorder="1"/>
    <xf numFmtId="0" fontId="7" fillId="0" borderId="7" xfId="0" applyFont="1" applyBorder="1" applyAlignment="1">
      <alignment horizontal="centerContinuous" vertical="center"/>
    </xf>
    <xf numFmtId="9" fontId="6" fillId="3" borderId="7" xfId="4" applyNumberFormat="1" applyFont="1" applyFill="1" applyBorder="1" applyAlignment="1">
      <alignment horizontal="center" vertical="center"/>
    </xf>
    <xf numFmtId="9" fontId="6" fillId="3" borderId="22" xfId="1" applyNumberFormat="1" applyFont="1" applyFill="1" applyBorder="1" applyAlignment="1">
      <alignment horizontal="center" vertical="center"/>
    </xf>
    <xf numFmtId="0" fontId="4" fillId="6" borderId="21" xfId="2" applyFont="1" applyFill="1" applyBorder="1" applyAlignment="1">
      <alignment horizontal="right" vertical="center" wrapText="1"/>
    </xf>
    <xf numFmtId="9" fontId="9" fillId="3" borderId="0" xfId="3" applyFont="1" applyFill="1"/>
    <xf numFmtId="0" fontId="9" fillId="3" borderId="0" xfId="2" applyFont="1" applyFill="1"/>
    <xf numFmtId="0" fontId="8" fillId="3" borderId="0" xfId="2" applyFont="1" applyFill="1" applyAlignment="1">
      <alignment horizontal="center"/>
    </xf>
    <xf numFmtId="0" fontId="10" fillId="3" borderId="0" xfId="2" applyFont="1" applyFill="1" applyAlignment="1">
      <alignment horizontal="center"/>
    </xf>
    <xf numFmtId="0" fontId="8" fillId="3" borderId="0" xfId="2" applyFont="1" applyFill="1" applyAlignment="1">
      <alignment horizontal="right"/>
    </xf>
    <xf numFmtId="14" fontId="8" fillId="3" borderId="8" xfId="2" applyNumberFormat="1" applyFont="1" applyFill="1" applyBorder="1" applyAlignment="1">
      <alignment horizontal="center"/>
    </xf>
    <xf numFmtId="0" fontId="8" fillId="3" borderId="0" xfId="2" applyFont="1" applyFill="1" applyAlignment="1">
      <alignment horizontal="centerContinuous"/>
    </xf>
    <xf numFmtId="0" fontId="10" fillId="3" borderId="0" xfId="2" applyFont="1" applyFill="1" applyAlignment="1">
      <alignment horizontal="centerContinuous"/>
    </xf>
    <xf numFmtId="0" fontId="8" fillId="3" borderId="0" xfId="2" applyFont="1" applyFill="1" applyBorder="1" applyAlignment="1">
      <alignment horizontal="left"/>
    </xf>
    <xf numFmtId="0" fontId="9" fillId="3" borderId="0" xfId="2" applyFont="1" applyFill="1" applyBorder="1"/>
    <xf numFmtId="0" fontId="9" fillId="3" borderId="9" xfId="2" applyFont="1" applyFill="1" applyBorder="1"/>
    <xf numFmtId="0" fontId="11" fillId="5" borderId="23" xfId="2" applyFont="1" applyFill="1" applyBorder="1" applyAlignment="1">
      <alignment horizontal="center"/>
    </xf>
    <xf numFmtId="4" fontId="8" fillId="8" borderId="24" xfId="2" applyNumberFormat="1" applyFont="1" applyFill="1" applyBorder="1" applyAlignment="1">
      <alignment horizontal="right" vertical="center"/>
    </xf>
    <xf numFmtId="3" fontId="8" fillId="8" borderId="24" xfId="2" applyNumberFormat="1" applyFont="1" applyFill="1" applyBorder="1" applyAlignment="1">
      <alignment horizontal="center" vertical="center"/>
    </xf>
    <xf numFmtId="9" fontId="8" fillId="8" borderId="24" xfId="4" applyNumberFormat="1" applyFont="1" applyFill="1" applyBorder="1" applyAlignment="1">
      <alignment horizontal="center" vertical="center"/>
    </xf>
    <xf numFmtId="9" fontId="8" fillId="8" borderId="25" xfId="4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9" fontId="4" fillId="5" borderId="22" xfId="4" applyNumberFormat="1" applyFont="1" applyFill="1" applyBorder="1" applyAlignment="1">
      <alignment horizontal="center" vertical="center"/>
    </xf>
    <xf numFmtId="9" fontId="6" fillId="3" borderId="22" xfId="4" applyNumberFormat="1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Continuous"/>
    </xf>
    <xf numFmtId="0" fontId="12" fillId="0" borderId="0" xfId="0" applyFont="1"/>
    <xf numFmtId="0" fontId="7" fillId="0" borderId="0" xfId="0" applyFont="1"/>
    <xf numFmtId="0" fontId="12" fillId="2" borderId="7" xfId="0" applyFont="1" applyFill="1" applyBorder="1" applyAlignment="1">
      <alignment horizontal="centerContinuous" vertical="center"/>
    </xf>
    <xf numFmtId="0" fontId="12" fillId="2" borderId="7" xfId="0" applyFont="1" applyFill="1" applyBorder="1" applyAlignment="1">
      <alignment horizontal="centerContinuous" vertical="center" wrapText="1"/>
    </xf>
    <xf numFmtId="0" fontId="6" fillId="0" borderId="0" xfId="0" applyFont="1" applyBorder="1" applyAlignment="1">
      <alignment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left" vertical="center" wrapText="1"/>
    </xf>
    <xf numFmtId="165" fontId="14" fillId="0" borderId="7" xfId="0" applyNumberFormat="1" applyFont="1" applyBorder="1" applyAlignment="1">
      <alignment horizontal="left" vertical="center" wrapText="1"/>
    </xf>
    <xf numFmtId="165" fontId="14" fillId="0" borderId="7" xfId="0" applyNumberFormat="1" applyFont="1" applyBorder="1" applyAlignment="1">
      <alignment horizontal="right" vertical="center" wrapText="1"/>
    </xf>
    <xf numFmtId="0" fontId="12" fillId="2" borderId="4" xfId="0" applyFont="1" applyFill="1" applyBorder="1" applyAlignment="1">
      <alignment horizontal="centerContinuous" vertical="center" wrapText="1"/>
    </xf>
    <xf numFmtId="0" fontId="6" fillId="0" borderId="7" xfId="0" applyFont="1" applyBorder="1" applyAlignment="1">
      <alignment vertical="center"/>
    </xf>
    <xf numFmtId="39" fontId="14" fillId="0" borderId="7" xfId="0" applyNumberFormat="1" applyFont="1" applyBorder="1" applyAlignment="1">
      <alignment horizontal="right" vertical="center" wrapText="1"/>
    </xf>
    <xf numFmtId="0" fontId="4" fillId="4" borderId="11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15" xfId="2" applyFont="1" applyFill="1" applyBorder="1" applyAlignment="1">
      <alignment horizontal="center" vertical="center" wrapText="1"/>
    </xf>
    <xf numFmtId="0" fontId="4" fillId="4" borderId="19" xfId="2" applyFont="1" applyFill="1" applyBorder="1" applyAlignment="1">
      <alignment horizontal="center" vertical="center" wrapText="1"/>
    </xf>
    <xf numFmtId="0" fontId="4" fillId="3" borderId="0" xfId="2" applyFont="1" applyFill="1" applyAlignment="1">
      <alignment horizontal="center"/>
    </xf>
    <xf numFmtId="0" fontId="8" fillId="3" borderId="0" xfId="2" applyFont="1" applyFill="1" applyAlignment="1">
      <alignment horizontal="center"/>
    </xf>
    <xf numFmtId="0" fontId="4" fillId="4" borderId="10" xfId="2" applyFont="1" applyFill="1" applyBorder="1" applyAlignment="1">
      <alignment horizontal="center" vertical="center"/>
    </xf>
    <xf numFmtId="0" fontId="4" fillId="4" borderId="16" xfId="2" applyFont="1" applyFill="1" applyBorder="1" applyAlignment="1">
      <alignment horizontal="center" vertical="center"/>
    </xf>
    <xf numFmtId="0" fontId="4" fillId="4" borderId="6" xfId="2" applyFont="1" applyFill="1" applyBorder="1" applyAlignment="1">
      <alignment horizontal="center" vertical="center" wrapText="1"/>
    </xf>
    <xf numFmtId="0" fontId="4" fillId="4" borderId="12" xfId="2" applyFont="1" applyFill="1" applyBorder="1" applyAlignment="1">
      <alignment horizontal="center" vertical="center"/>
    </xf>
    <xf numFmtId="0" fontId="4" fillId="4" borderId="13" xfId="2" applyFont="1" applyFill="1" applyBorder="1" applyAlignment="1">
      <alignment horizontal="center" vertical="center"/>
    </xf>
    <xf numFmtId="0" fontId="4" fillId="4" borderId="14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4" fillId="4" borderId="8" xfId="2" applyFont="1" applyFill="1" applyBorder="1" applyAlignment="1">
      <alignment horizontal="center" vertical="center"/>
    </xf>
    <xf numFmtId="0" fontId="4" fillId="4" borderId="18" xfId="2" applyFont="1" applyFill="1" applyBorder="1" applyAlignment="1">
      <alignment horizontal="center" vertical="center"/>
    </xf>
    <xf numFmtId="49" fontId="13" fillId="7" borderId="7" xfId="0" applyNumberFormat="1" applyFont="1" applyFill="1" applyBorder="1" applyAlignment="1">
      <alignment horizontal="center" vertical="center" wrapText="1"/>
    </xf>
    <xf numFmtId="0" fontId="6" fillId="7" borderId="7" xfId="0" applyNumberFormat="1" applyFont="1" applyFill="1" applyBorder="1" applyAlignment="1" applyProtection="1">
      <alignment vertical="center"/>
    </xf>
    <xf numFmtId="49" fontId="13" fillId="0" borderId="7" xfId="0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49" fontId="13" fillId="7" borderId="1" xfId="0" applyNumberFormat="1" applyFont="1" applyFill="1" applyBorder="1" applyAlignment="1">
      <alignment horizontal="center" vertical="center" wrapText="1"/>
    </xf>
    <xf numFmtId="49" fontId="13" fillId="7" borderId="3" xfId="0" applyNumberFormat="1" applyFont="1" applyFill="1" applyBorder="1" applyAlignment="1">
      <alignment horizontal="center" vertical="center" wrapText="1"/>
    </xf>
    <xf numFmtId="49" fontId="13" fillId="7" borderId="2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right" vertical="center" wrapText="1"/>
    </xf>
    <xf numFmtId="49" fontId="13" fillId="0" borderId="3" xfId="0" applyNumberFormat="1" applyFont="1" applyBorder="1" applyAlignment="1">
      <alignment horizontal="right" vertical="center" wrapText="1"/>
    </xf>
    <xf numFmtId="49" fontId="13" fillId="0" borderId="2" xfId="0" applyNumberFormat="1" applyFont="1" applyBorder="1" applyAlignment="1">
      <alignment horizontal="right" vertical="center" wrapText="1"/>
    </xf>
  </cellXfs>
  <cellStyles count="5">
    <cellStyle name="Normal" xfId="0" builtinId="0"/>
    <cellStyle name="Normal 2" xfId="2"/>
    <cellStyle name="Porcentaje" xfId="1" builtinId="5"/>
    <cellStyle name="Porcentaje 2" xfId="3"/>
    <cellStyle name="Porcentu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4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244928</xdr:colOff>
      <xdr:row>1</xdr:row>
      <xdr:rowOff>108857</xdr:rowOff>
    </xdr:from>
    <xdr:to>
      <xdr:col>12</xdr:col>
      <xdr:colOff>748393</xdr:colOff>
      <xdr:row>3</xdr:row>
      <xdr:rowOff>117022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103553" y="270782"/>
          <a:ext cx="1360715" cy="36059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4.A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citoa\AppData\Roaming\Microsoft\Excel\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SO\Documents\00%20AUTOEVALUACION%202016\AUTOEVALUACION2DOTRIM\FORM_AYUN_4TOTRIM2015%20BALANC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NAN2012\01%20Autoevaluacion\01%201er%20Trimestre%20Final\FORM_AYUN_1RA2012%20PARAIS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48"/>
  <sheetViews>
    <sheetView view="pageBreakPreview" topLeftCell="A16" zoomScale="85" zoomScaleNormal="55" zoomScaleSheetLayoutView="85" workbookViewId="0">
      <selection activeCell="A22" sqref="A22"/>
    </sheetView>
  </sheetViews>
  <sheetFormatPr baseColWidth="10" defaultColWidth="11.42578125" defaultRowHeight="12.75" x14ac:dyDescent="0.2"/>
  <cols>
    <col min="1" max="1" width="39.7109375" style="2" customWidth="1"/>
    <col min="2" max="2" width="18.5703125" style="2" customWidth="1"/>
    <col min="3" max="3" width="19" style="2" customWidth="1"/>
    <col min="4" max="4" width="18.42578125" style="2" customWidth="1"/>
    <col min="5" max="5" width="18.5703125" style="2" customWidth="1"/>
    <col min="6" max="6" width="19" style="2" customWidth="1"/>
    <col min="7" max="7" width="16.42578125" style="2" customWidth="1"/>
    <col min="8" max="9" width="13.28515625" style="2" customWidth="1"/>
    <col min="10" max="10" width="17.28515625" style="2" customWidth="1"/>
    <col min="11" max="11" width="12.85546875" style="2" customWidth="1"/>
    <col min="12" max="13" width="16.7109375" style="2" customWidth="1"/>
    <col min="14" max="14" width="11.42578125" style="1"/>
    <col min="15" max="16384" width="11.42578125" style="2"/>
  </cols>
  <sheetData>
    <row r="1" spans="1:15" s="11" customFormat="1" ht="15.75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10"/>
    </row>
    <row r="2" spans="1:15" s="32" customFormat="1" ht="18" x14ac:dyDescent="0.25">
      <c r="A2" s="69" t="s">
        <v>524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31"/>
    </row>
    <row r="3" spans="1:15" s="32" customFormat="1" ht="18" x14ac:dyDescent="0.25">
      <c r="A3" s="69" t="s">
        <v>72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31"/>
    </row>
    <row r="4" spans="1:15" s="32" customFormat="1" ht="18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1"/>
    </row>
    <row r="5" spans="1:15" s="32" customFormat="1" ht="18" x14ac:dyDescent="0.25">
      <c r="A5" s="69" t="s">
        <v>73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31"/>
    </row>
    <row r="6" spans="1:15" s="32" customFormat="1" ht="18" x14ac:dyDescent="0.25">
      <c r="A6" s="33"/>
      <c r="B6" s="33"/>
      <c r="C6" s="33"/>
      <c r="D6" s="33"/>
      <c r="E6" s="34"/>
      <c r="F6" s="33"/>
      <c r="G6" s="33"/>
      <c r="H6" s="33"/>
      <c r="I6" s="33"/>
      <c r="J6" s="33"/>
      <c r="K6" s="33"/>
      <c r="L6" s="35" t="s">
        <v>74</v>
      </c>
      <c r="M6" s="36">
        <v>43373</v>
      </c>
      <c r="N6" s="31"/>
    </row>
    <row r="7" spans="1:15" s="32" customFormat="1" ht="18" x14ac:dyDescent="0.25">
      <c r="A7" s="37"/>
      <c r="B7" s="37"/>
      <c r="C7" s="37"/>
      <c r="D7" s="37"/>
      <c r="E7" s="38"/>
      <c r="F7" s="37"/>
      <c r="G7" s="37"/>
      <c r="H7" s="35"/>
      <c r="I7" s="39"/>
      <c r="J7" s="39"/>
      <c r="K7" s="39"/>
      <c r="L7" s="35" t="s">
        <v>75</v>
      </c>
      <c r="M7" s="36">
        <v>43373</v>
      </c>
      <c r="N7" s="31"/>
    </row>
    <row r="8" spans="1:15" s="32" customFormat="1" ht="18.75" thickBot="1" x14ac:dyDescent="0.3">
      <c r="A8" s="32" t="s">
        <v>76</v>
      </c>
      <c r="I8" s="40" t="s">
        <v>76</v>
      </c>
      <c r="J8" s="40"/>
      <c r="K8" s="40"/>
      <c r="L8" s="32" t="s">
        <v>76</v>
      </c>
      <c r="M8" s="41"/>
      <c r="N8" s="31"/>
    </row>
    <row r="9" spans="1:15" s="11" customFormat="1" ht="15.75" x14ac:dyDescent="0.2">
      <c r="A9" s="70" t="s">
        <v>63</v>
      </c>
      <c r="B9" s="64" t="s">
        <v>4</v>
      </c>
      <c r="C9" s="64" t="s">
        <v>77</v>
      </c>
      <c r="D9" s="73" t="s">
        <v>78</v>
      </c>
      <c r="E9" s="74"/>
      <c r="F9" s="75"/>
      <c r="G9" s="73" t="s">
        <v>65</v>
      </c>
      <c r="H9" s="74"/>
      <c r="I9" s="74"/>
      <c r="J9" s="12"/>
      <c r="K9" s="64" t="s">
        <v>69</v>
      </c>
      <c r="L9" s="64" t="s">
        <v>70</v>
      </c>
      <c r="M9" s="66" t="s">
        <v>71</v>
      </c>
      <c r="N9" s="10"/>
    </row>
    <row r="10" spans="1:15" s="11" customFormat="1" ht="15.75" x14ac:dyDescent="0.2">
      <c r="A10" s="71"/>
      <c r="B10" s="65"/>
      <c r="C10" s="65"/>
      <c r="D10" s="76"/>
      <c r="E10" s="77"/>
      <c r="F10" s="78"/>
      <c r="G10" s="76"/>
      <c r="H10" s="77"/>
      <c r="I10" s="77"/>
      <c r="J10" s="13"/>
      <c r="K10" s="65"/>
      <c r="L10" s="65"/>
      <c r="M10" s="67"/>
      <c r="N10" s="10"/>
    </row>
    <row r="11" spans="1:15" s="11" customFormat="1" ht="31.5" x14ac:dyDescent="0.2">
      <c r="A11" s="71"/>
      <c r="B11" s="65"/>
      <c r="C11" s="72"/>
      <c r="D11" s="14" t="s">
        <v>64</v>
      </c>
      <c r="E11" s="14" t="s">
        <v>79</v>
      </c>
      <c r="F11" s="15" t="s">
        <v>3</v>
      </c>
      <c r="G11" s="16" t="s">
        <v>80</v>
      </c>
      <c r="H11" s="16" t="s">
        <v>66</v>
      </c>
      <c r="I11" s="16" t="s">
        <v>67</v>
      </c>
      <c r="J11" s="16" t="s">
        <v>68</v>
      </c>
      <c r="K11" s="72"/>
      <c r="L11" s="65"/>
      <c r="M11" s="67"/>
      <c r="N11" s="10"/>
    </row>
    <row r="12" spans="1:15" s="11" customFormat="1" ht="15.75" x14ac:dyDescent="0.2">
      <c r="A12" s="4" t="s">
        <v>81</v>
      </c>
      <c r="B12" s="17">
        <f>SUM(B13:B16)</f>
        <v>4592081.4200000009</v>
      </c>
      <c r="C12" s="17">
        <f t="shared" ref="C12:F12" si="0">SUM(C13:C16)</f>
        <v>16127254.300000001</v>
      </c>
      <c r="D12" s="17">
        <f t="shared" si="0"/>
        <v>6192225.5900000008</v>
      </c>
      <c r="E12" s="17">
        <f t="shared" si="0"/>
        <v>5052547.8500000006</v>
      </c>
      <c r="F12" s="17">
        <f t="shared" si="0"/>
        <v>11244773.440000001</v>
      </c>
      <c r="G12" s="18">
        <f>SUM(G13:G16)</f>
        <v>5</v>
      </c>
      <c r="H12" s="18">
        <f t="shared" ref="H12:J12" si="1">SUM(H13:H16)</f>
        <v>15</v>
      </c>
      <c r="I12" s="18">
        <f t="shared" si="1"/>
        <v>6</v>
      </c>
      <c r="J12" s="18">
        <f t="shared" si="1"/>
        <v>1</v>
      </c>
      <c r="K12" s="19">
        <f>SUM(G12:J12)</f>
        <v>27</v>
      </c>
      <c r="L12" s="20">
        <f>SUM(F12/C12)</f>
        <v>0.69725281382832793</v>
      </c>
      <c r="M12" s="48">
        <f t="shared" ref="M12:M16" si="2">G12/K12</f>
        <v>0.18518518518518517</v>
      </c>
      <c r="N12" s="10"/>
    </row>
    <row r="13" spans="1:15" s="11" customFormat="1" ht="15.75" x14ac:dyDescent="0.2">
      <c r="A13" s="50" t="s">
        <v>91</v>
      </c>
      <c r="B13" s="25">
        <v>4592081.4200000009</v>
      </c>
      <c r="C13" s="25">
        <v>6092141.2400000002</v>
      </c>
      <c r="D13" s="25">
        <v>2582859.7599999998</v>
      </c>
      <c r="E13" s="25">
        <v>1842257.6100000008</v>
      </c>
      <c r="F13" s="26">
        <v>4425117.37</v>
      </c>
      <c r="G13" s="27">
        <v>0</v>
      </c>
      <c r="H13" s="27">
        <v>3</v>
      </c>
      <c r="I13" s="27">
        <v>2</v>
      </c>
      <c r="J13" s="27">
        <v>0</v>
      </c>
      <c r="K13" s="27">
        <v>5</v>
      </c>
      <c r="L13" s="28">
        <f>SUM(F13/C13)</f>
        <v>0.72636486838903291</v>
      </c>
      <c r="M13" s="49">
        <f t="shared" si="2"/>
        <v>0</v>
      </c>
      <c r="N13" s="10"/>
      <c r="O13" s="10"/>
    </row>
    <row r="14" spans="1:15" s="11" customFormat="1" ht="15.75" x14ac:dyDescent="0.2">
      <c r="A14" s="30" t="s">
        <v>92</v>
      </c>
      <c r="B14" s="25">
        <v>0</v>
      </c>
      <c r="C14" s="25">
        <v>184413.06000000008</v>
      </c>
      <c r="D14" s="25">
        <v>184113.83000000007</v>
      </c>
      <c r="E14" s="25">
        <v>0</v>
      </c>
      <c r="F14" s="26">
        <v>184113.83000000007</v>
      </c>
      <c r="G14" s="27">
        <v>1</v>
      </c>
      <c r="H14" s="27">
        <v>0</v>
      </c>
      <c r="I14" s="27">
        <v>2</v>
      </c>
      <c r="J14" s="27">
        <v>0</v>
      </c>
      <c r="K14" s="27">
        <v>3</v>
      </c>
      <c r="L14" s="28">
        <f t="shared" ref="L14" si="3">SUM(F14/C14)</f>
        <v>0.99837739257729352</v>
      </c>
      <c r="M14" s="49">
        <f t="shared" si="2"/>
        <v>0.33333333333333331</v>
      </c>
      <c r="N14" s="10"/>
      <c r="O14" s="10"/>
    </row>
    <row r="15" spans="1:15" s="11" customFormat="1" ht="31.5" x14ac:dyDescent="0.2">
      <c r="A15" s="30" t="s">
        <v>313</v>
      </c>
      <c r="B15" s="25">
        <v>0</v>
      </c>
      <c r="C15" s="25">
        <v>8000000.0000000009</v>
      </c>
      <c r="D15" s="25">
        <v>3425252.0000000009</v>
      </c>
      <c r="E15" s="25">
        <v>1359590.24</v>
      </c>
      <c r="F15" s="26">
        <v>4784842.2400000012</v>
      </c>
      <c r="G15" s="27">
        <v>4</v>
      </c>
      <c r="H15" s="27">
        <v>2</v>
      </c>
      <c r="I15" s="27">
        <v>1</v>
      </c>
      <c r="J15" s="27">
        <v>1</v>
      </c>
      <c r="K15" s="27">
        <v>8</v>
      </c>
      <c r="L15" s="28">
        <f>SUM(F15/C15)</f>
        <v>0.59810528000000007</v>
      </c>
      <c r="M15" s="49">
        <f t="shared" si="2"/>
        <v>0.5</v>
      </c>
      <c r="N15" s="10"/>
      <c r="O15" s="10"/>
    </row>
    <row r="16" spans="1:15" s="11" customFormat="1" ht="15.75" x14ac:dyDescent="0.2">
      <c r="A16" s="30" t="s">
        <v>525</v>
      </c>
      <c r="B16" s="25">
        <v>0</v>
      </c>
      <c r="C16" s="25">
        <v>1850700</v>
      </c>
      <c r="D16" s="25">
        <v>0</v>
      </c>
      <c r="E16" s="25">
        <v>1850700</v>
      </c>
      <c r="F16" s="26">
        <v>1850700</v>
      </c>
      <c r="G16" s="27">
        <v>0</v>
      </c>
      <c r="H16" s="27">
        <v>10</v>
      </c>
      <c r="I16" s="27">
        <v>1</v>
      </c>
      <c r="J16" s="27">
        <v>0</v>
      </c>
      <c r="K16" s="27">
        <v>11</v>
      </c>
      <c r="L16" s="28">
        <f>SUM(F16/C16)</f>
        <v>1</v>
      </c>
      <c r="M16" s="49">
        <f t="shared" si="2"/>
        <v>0</v>
      </c>
      <c r="N16" s="10"/>
      <c r="O16" s="10"/>
    </row>
    <row r="17" spans="1:15" s="11" customFormat="1" ht="15.75" x14ac:dyDescent="0.2">
      <c r="A17" s="4" t="s">
        <v>82</v>
      </c>
      <c r="B17" s="17">
        <f>SUM(B18:B34)</f>
        <v>12000000</v>
      </c>
      <c r="C17" s="17">
        <f t="shared" ref="C17:J17" si="4">SUM(C18:C34)</f>
        <v>54610953.780000016</v>
      </c>
      <c r="D17" s="17">
        <f t="shared" si="4"/>
        <v>37366156.650000013</v>
      </c>
      <c r="E17" s="17">
        <f t="shared" si="4"/>
        <v>14219101.750000002</v>
      </c>
      <c r="F17" s="17">
        <f t="shared" si="4"/>
        <v>51585258.400000006</v>
      </c>
      <c r="G17" s="18">
        <f t="shared" si="4"/>
        <v>53</v>
      </c>
      <c r="H17" s="18">
        <f t="shared" si="4"/>
        <v>4</v>
      </c>
      <c r="I17" s="18">
        <f t="shared" si="4"/>
        <v>31</v>
      </c>
      <c r="J17" s="18">
        <f t="shared" si="4"/>
        <v>5</v>
      </c>
      <c r="K17" s="18">
        <f>SUM(K18:K34)</f>
        <v>93</v>
      </c>
      <c r="L17" s="20">
        <f>SUM(F17/C17)</f>
        <v>0.94459544888761671</v>
      </c>
      <c r="M17" s="48">
        <f>G17/K17</f>
        <v>0.56989247311827962</v>
      </c>
      <c r="N17" s="10"/>
      <c r="O17" s="10"/>
    </row>
    <row r="18" spans="1:15" s="11" customFormat="1" ht="15.75" x14ac:dyDescent="0.2">
      <c r="A18" s="30" t="s">
        <v>95</v>
      </c>
      <c r="B18" s="25">
        <v>12000000</v>
      </c>
      <c r="C18" s="25">
        <v>12224249.52</v>
      </c>
      <c r="D18" s="25">
        <v>7801358.6100000022</v>
      </c>
      <c r="E18" s="25">
        <v>4062011.9300000006</v>
      </c>
      <c r="F18" s="26">
        <v>11863370.539999999</v>
      </c>
      <c r="G18" s="27">
        <v>18</v>
      </c>
      <c r="H18" s="27">
        <v>4</v>
      </c>
      <c r="I18" s="27">
        <v>10</v>
      </c>
      <c r="J18" s="27">
        <v>5</v>
      </c>
      <c r="K18" s="27">
        <v>37</v>
      </c>
      <c r="L18" s="28">
        <f>SUM(F18/C18)</f>
        <v>0.97047843473666262</v>
      </c>
      <c r="M18" s="29">
        <f>G18/K18</f>
        <v>0.48648648648648651</v>
      </c>
      <c r="N18" s="10"/>
      <c r="O18" s="10"/>
    </row>
    <row r="19" spans="1:15" s="11" customFormat="1" ht="15.75" x14ac:dyDescent="0.2">
      <c r="A19" s="30" t="s">
        <v>163</v>
      </c>
      <c r="B19" s="25">
        <v>0</v>
      </c>
      <c r="C19" s="25">
        <v>3252811.4600000009</v>
      </c>
      <c r="D19" s="25">
        <v>537156.65000000026</v>
      </c>
      <c r="E19" s="25">
        <v>1475169.2999999998</v>
      </c>
      <c r="F19" s="26">
        <v>2012325.95</v>
      </c>
      <c r="G19" s="27">
        <v>5</v>
      </c>
      <c r="H19" s="27">
        <v>0</v>
      </c>
      <c r="I19" s="27">
        <v>2</v>
      </c>
      <c r="J19" s="27">
        <v>0</v>
      </c>
      <c r="K19" s="27">
        <v>7</v>
      </c>
      <c r="L19" s="28">
        <f t="shared" ref="L19:L24" si="5">SUM(F19/C19)</f>
        <v>0.61864205003753869</v>
      </c>
      <c r="M19" s="29">
        <f t="shared" ref="M19:M35" si="6">G19/K19</f>
        <v>0.7142857142857143</v>
      </c>
      <c r="N19" s="10"/>
      <c r="O19" s="10"/>
    </row>
    <row r="20" spans="1:15" s="11" customFormat="1" ht="31.5" x14ac:dyDescent="0.2">
      <c r="A20" s="30" t="s">
        <v>619</v>
      </c>
      <c r="B20" s="25">
        <v>0</v>
      </c>
      <c r="C20" s="25">
        <v>68600.000000000029</v>
      </c>
      <c r="D20" s="25">
        <v>0</v>
      </c>
      <c r="E20" s="25">
        <v>68589.09</v>
      </c>
      <c r="F20" s="26">
        <v>68589.09</v>
      </c>
      <c r="G20" s="27">
        <v>1</v>
      </c>
      <c r="H20" s="27">
        <v>0</v>
      </c>
      <c r="I20" s="27">
        <v>1</v>
      </c>
      <c r="J20" s="27">
        <v>0</v>
      </c>
      <c r="K20" s="27">
        <v>2</v>
      </c>
      <c r="L20" s="28">
        <f t="shared" si="5"/>
        <v>0.99984096209912487</v>
      </c>
      <c r="M20" s="29">
        <f t="shared" si="6"/>
        <v>0.5</v>
      </c>
      <c r="N20" s="10"/>
      <c r="O20" s="10"/>
    </row>
    <row r="21" spans="1:15" s="11" customFormat="1" ht="31.5" x14ac:dyDescent="0.2">
      <c r="A21" s="30" t="s">
        <v>119</v>
      </c>
      <c r="B21" s="25">
        <v>0</v>
      </c>
      <c r="C21" s="25">
        <v>7104788.9200000009</v>
      </c>
      <c r="D21" s="25">
        <v>0</v>
      </c>
      <c r="E21" s="25">
        <v>6080443.6200000001</v>
      </c>
      <c r="F21" s="26">
        <v>6080443.6200000001</v>
      </c>
      <c r="G21" s="27">
        <v>2</v>
      </c>
      <c r="H21" s="27">
        <v>0</v>
      </c>
      <c r="I21" s="27">
        <v>1</v>
      </c>
      <c r="J21" s="27">
        <v>0</v>
      </c>
      <c r="K21" s="27">
        <v>3</v>
      </c>
      <c r="L21" s="28">
        <f t="shared" si="5"/>
        <v>0.85582326068597681</v>
      </c>
      <c r="M21" s="29">
        <f t="shared" si="6"/>
        <v>0.66666666666666663</v>
      </c>
      <c r="N21" s="10"/>
      <c r="O21" s="10"/>
    </row>
    <row r="22" spans="1:15" s="11" customFormat="1" ht="15.75" x14ac:dyDescent="0.2">
      <c r="A22" s="30" t="s">
        <v>93</v>
      </c>
      <c r="B22" s="25">
        <v>0</v>
      </c>
      <c r="C22" s="25">
        <v>2284285.060000001</v>
      </c>
      <c r="D22" s="25">
        <v>0</v>
      </c>
      <c r="E22" s="25">
        <v>2242610.0500000007</v>
      </c>
      <c r="F22" s="26">
        <v>2242610.0500000007</v>
      </c>
      <c r="G22" s="27">
        <v>6</v>
      </c>
      <c r="H22" s="27">
        <v>0</v>
      </c>
      <c r="I22" s="27">
        <v>1</v>
      </c>
      <c r="J22" s="27">
        <v>0</v>
      </c>
      <c r="K22" s="27">
        <v>7</v>
      </c>
      <c r="L22" s="28">
        <f>SUM(F22/C22)</f>
        <v>0.98175577526212943</v>
      </c>
      <c r="M22" s="29">
        <f t="shared" si="6"/>
        <v>0.8571428571428571</v>
      </c>
      <c r="N22" s="10"/>
      <c r="O22" s="10"/>
    </row>
    <row r="23" spans="1:15" s="11" customFormat="1" ht="15.75" x14ac:dyDescent="0.2">
      <c r="A23" s="30" t="s">
        <v>97</v>
      </c>
      <c r="B23" s="25">
        <v>0</v>
      </c>
      <c r="C23" s="25">
        <v>1170000</v>
      </c>
      <c r="D23" s="25">
        <v>1169998.97</v>
      </c>
      <c r="E23" s="25">
        <v>0</v>
      </c>
      <c r="F23" s="26">
        <v>1169998.97</v>
      </c>
      <c r="G23" s="27">
        <v>2</v>
      </c>
      <c r="H23" s="27">
        <v>0</v>
      </c>
      <c r="I23" s="27">
        <v>1</v>
      </c>
      <c r="J23" s="27">
        <v>0</v>
      </c>
      <c r="K23" s="27">
        <v>3</v>
      </c>
      <c r="L23" s="28">
        <f t="shared" si="5"/>
        <v>0.99999911965811961</v>
      </c>
      <c r="M23" s="29">
        <f t="shared" si="6"/>
        <v>0.66666666666666663</v>
      </c>
      <c r="N23" s="10"/>
      <c r="O23" s="10"/>
    </row>
    <row r="24" spans="1:15" s="11" customFormat="1" ht="15.75" x14ac:dyDescent="0.2">
      <c r="A24" s="30" t="s">
        <v>164</v>
      </c>
      <c r="B24" s="25">
        <v>0</v>
      </c>
      <c r="C24" s="25">
        <v>28110690</v>
      </c>
      <c r="D24" s="25">
        <v>27841561.390000008</v>
      </c>
      <c r="E24" s="25">
        <v>0</v>
      </c>
      <c r="F24" s="26">
        <v>27841561.390000008</v>
      </c>
      <c r="G24" s="27">
        <v>8</v>
      </c>
      <c r="H24" s="27">
        <v>0</v>
      </c>
      <c r="I24" s="27">
        <v>2</v>
      </c>
      <c r="J24" s="27">
        <v>0</v>
      </c>
      <c r="K24" s="27">
        <v>10</v>
      </c>
      <c r="L24" s="28">
        <f t="shared" si="5"/>
        <v>0.99042611156111815</v>
      </c>
      <c r="M24" s="29">
        <f t="shared" si="6"/>
        <v>0.8</v>
      </c>
      <c r="N24" s="10"/>
      <c r="O24" s="10"/>
    </row>
    <row r="25" spans="1:15" s="11" customFormat="1" ht="15.75" x14ac:dyDescent="0.2">
      <c r="A25" s="30" t="s">
        <v>96</v>
      </c>
      <c r="B25" s="25">
        <v>0</v>
      </c>
      <c r="C25" s="25">
        <v>0</v>
      </c>
      <c r="D25" s="25">
        <v>0</v>
      </c>
      <c r="E25" s="25">
        <v>0</v>
      </c>
      <c r="F25" s="26">
        <v>0</v>
      </c>
      <c r="G25" s="27">
        <v>3</v>
      </c>
      <c r="H25" s="27">
        <v>0</v>
      </c>
      <c r="I25" s="27">
        <v>0</v>
      </c>
      <c r="J25" s="27">
        <v>0</v>
      </c>
      <c r="K25" s="27">
        <v>3</v>
      </c>
      <c r="L25" s="28">
        <v>1</v>
      </c>
      <c r="M25" s="29">
        <f t="shared" si="6"/>
        <v>1</v>
      </c>
      <c r="N25" s="10"/>
      <c r="O25" s="10"/>
    </row>
    <row r="26" spans="1:15" s="11" customFormat="1" ht="31.5" x14ac:dyDescent="0.2">
      <c r="A26" s="30" t="s">
        <v>165</v>
      </c>
      <c r="B26" s="25">
        <v>0</v>
      </c>
      <c r="C26" s="25">
        <v>9705.9200000000019</v>
      </c>
      <c r="D26" s="25">
        <v>0</v>
      </c>
      <c r="E26" s="25">
        <v>0</v>
      </c>
      <c r="F26" s="26">
        <v>0</v>
      </c>
      <c r="G26" s="27">
        <v>0</v>
      </c>
      <c r="H26" s="27">
        <v>0</v>
      </c>
      <c r="I26" s="27">
        <v>2</v>
      </c>
      <c r="J26" s="27">
        <v>0</v>
      </c>
      <c r="K26" s="27">
        <v>2</v>
      </c>
      <c r="L26" s="28">
        <f t="shared" ref="L26:L29" si="7">SUM(F26/C26)</f>
        <v>0</v>
      </c>
      <c r="M26" s="29">
        <f t="shared" si="6"/>
        <v>0</v>
      </c>
      <c r="N26" s="10"/>
      <c r="O26" s="10"/>
    </row>
    <row r="27" spans="1:15" s="11" customFormat="1" ht="31.5" x14ac:dyDescent="0.2">
      <c r="A27" s="30" t="s">
        <v>166</v>
      </c>
      <c r="B27" s="25">
        <v>0</v>
      </c>
      <c r="C27" s="25">
        <v>2.7399999999999998</v>
      </c>
      <c r="D27" s="25">
        <v>0</v>
      </c>
      <c r="E27" s="25">
        <v>0</v>
      </c>
      <c r="F27" s="26">
        <v>0</v>
      </c>
      <c r="G27" s="27">
        <v>0</v>
      </c>
      <c r="H27" s="27">
        <v>0</v>
      </c>
      <c r="I27" s="27">
        <v>1</v>
      </c>
      <c r="J27" s="27">
        <v>0</v>
      </c>
      <c r="K27" s="27">
        <v>1</v>
      </c>
      <c r="L27" s="28">
        <f t="shared" si="7"/>
        <v>0</v>
      </c>
      <c r="M27" s="29">
        <f t="shared" si="6"/>
        <v>0</v>
      </c>
      <c r="N27" s="10"/>
      <c r="O27" s="10"/>
    </row>
    <row r="28" spans="1:15" s="11" customFormat="1" ht="47.25" x14ac:dyDescent="0.2">
      <c r="A28" s="30" t="s">
        <v>167</v>
      </c>
      <c r="B28" s="25">
        <v>0</v>
      </c>
      <c r="C28" s="25">
        <v>80.289999999999992</v>
      </c>
      <c r="D28" s="25">
        <v>0</v>
      </c>
      <c r="E28" s="25">
        <v>0</v>
      </c>
      <c r="F28" s="26">
        <v>0</v>
      </c>
      <c r="G28" s="27">
        <v>0</v>
      </c>
      <c r="H28" s="27">
        <v>0</v>
      </c>
      <c r="I28" s="27">
        <v>1</v>
      </c>
      <c r="J28" s="27">
        <v>0</v>
      </c>
      <c r="K28" s="27">
        <v>1</v>
      </c>
      <c r="L28" s="28">
        <f t="shared" si="7"/>
        <v>0</v>
      </c>
      <c r="M28" s="29">
        <f t="shared" si="6"/>
        <v>0</v>
      </c>
      <c r="N28" s="10"/>
      <c r="O28" s="10"/>
    </row>
    <row r="29" spans="1:15" s="11" customFormat="1" ht="31.5" x14ac:dyDescent="0.2">
      <c r="A29" s="30" t="s">
        <v>168</v>
      </c>
      <c r="B29" s="25">
        <v>0</v>
      </c>
      <c r="C29" s="25">
        <v>73290.84</v>
      </c>
      <c r="D29" s="25">
        <v>0</v>
      </c>
      <c r="E29" s="25">
        <v>0</v>
      </c>
      <c r="F29" s="26">
        <v>0</v>
      </c>
      <c r="G29" s="27">
        <v>0</v>
      </c>
      <c r="H29" s="27">
        <v>0</v>
      </c>
      <c r="I29" s="27">
        <v>2</v>
      </c>
      <c r="J29" s="27">
        <v>0</v>
      </c>
      <c r="K29" s="27">
        <v>2</v>
      </c>
      <c r="L29" s="28">
        <f t="shared" si="7"/>
        <v>0</v>
      </c>
      <c r="M29" s="29">
        <f t="shared" si="6"/>
        <v>0</v>
      </c>
      <c r="N29" s="10"/>
      <c r="O29" s="10"/>
    </row>
    <row r="30" spans="1:15" s="11" customFormat="1" ht="31.5" x14ac:dyDescent="0.2">
      <c r="A30" s="30" t="s">
        <v>172</v>
      </c>
      <c r="B30" s="25">
        <v>0</v>
      </c>
      <c r="C30" s="25">
        <v>0</v>
      </c>
      <c r="D30" s="25">
        <v>0</v>
      </c>
      <c r="E30" s="25">
        <v>0</v>
      </c>
      <c r="F30" s="26">
        <v>0</v>
      </c>
      <c r="G30" s="27">
        <v>2</v>
      </c>
      <c r="H30" s="27">
        <v>0</v>
      </c>
      <c r="I30" s="27">
        <v>0</v>
      </c>
      <c r="J30" s="27">
        <v>0</v>
      </c>
      <c r="K30" s="27">
        <v>2</v>
      </c>
      <c r="L30" s="28">
        <v>1</v>
      </c>
      <c r="M30" s="29">
        <f t="shared" si="6"/>
        <v>1</v>
      </c>
      <c r="N30" s="10"/>
      <c r="O30" s="10"/>
    </row>
    <row r="31" spans="1:15" s="11" customFormat="1" ht="15.75" x14ac:dyDescent="0.2">
      <c r="A31" s="30" t="s">
        <v>169</v>
      </c>
      <c r="B31" s="25">
        <v>0</v>
      </c>
      <c r="C31" s="25">
        <v>312365.65000000008</v>
      </c>
      <c r="D31" s="25">
        <v>16081.029999999999</v>
      </c>
      <c r="E31" s="25">
        <v>290277.76000000007</v>
      </c>
      <c r="F31" s="26">
        <v>306358.7900000001</v>
      </c>
      <c r="G31" s="27">
        <v>2</v>
      </c>
      <c r="H31" s="27">
        <v>0</v>
      </c>
      <c r="I31" s="27">
        <v>5</v>
      </c>
      <c r="J31" s="27">
        <v>0</v>
      </c>
      <c r="K31" s="27">
        <v>7</v>
      </c>
      <c r="L31" s="28">
        <f>SUM(F31/C31)</f>
        <v>0.98076978054405151</v>
      </c>
      <c r="M31" s="29">
        <f t="shared" si="6"/>
        <v>0.2857142857142857</v>
      </c>
      <c r="N31" s="10"/>
      <c r="O31" s="10"/>
    </row>
    <row r="32" spans="1:15" s="11" customFormat="1" ht="15.75" x14ac:dyDescent="0.2">
      <c r="A32" s="30" t="s">
        <v>170</v>
      </c>
      <c r="B32" s="25">
        <v>0</v>
      </c>
      <c r="C32" s="25">
        <v>0</v>
      </c>
      <c r="D32" s="25">
        <v>0</v>
      </c>
      <c r="E32" s="25">
        <v>0</v>
      </c>
      <c r="F32" s="26">
        <v>0</v>
      </c>
      <c r="G32" s="27">
        <v>2</v>
      </c>
      <c r="H32" s="27">
        <v>0</v>
      </c>
      <c r="I32" s="27">
        <v>0</v>
      </c>
      <c r="J32" s="27">
        <v>0</v>
      </c>
      <c r="K32" s="27">
        <v>2</v>
      </c>
      <c r="L32" s="28">
        <v>1</v>
      </c>
      <c r="M32" s="29">
        <f t="shared" si="6"/>
        <v>1</v>
      </c>
      <c r="N32" s="10"/>
      <c r="O32" s="10"/>
    </row>
    <row r="33" spans="1:16" s="11" customFormat="1" ht="31.5" x14ac:dyDescent="0.2">
      <c r="A33" s="30" t="s">
        <v>171</v>
      </c>
      <c r="B33" s="25">
        <v>0</v>
      </c>
      <c r="C33" s="25">
        <v>0</v>
      </c>
      <c r="D33" s="25">
        <v>0</v>
      </c>
      <c r="E33" s="25">
        <v>0</v>
      </c>
      <c r="F33" s="26">
        <v>0</v>
      </c>
      <c r="G33" s="27">
        <v>2</v>
      </c>
      <c r="H33" s="27">
        <v>0</v>
      </c>
      <c r="I33" s="27">
        <v>0</v>
      </c>
      <c r="J33" s="27">
        <v>0</v>
      </c>
      <c r="K33" s="27">
        <v>2</v>
      </c>
      <c r="L33" s="28">
        <v>1</v>
      </c>
      <c r="M33" s="29">
        <f t="shared" si="6"/>
        <v>1</v>
      </c>
      <c r="N33" s="10"/>
    </row>
    <row r="34" spans="1:16" s="11" customFormat="1" ht="15.75" x14ac:dyDescent="0.2">
      <c r="A34" s="30" t="s">
        <v>94</v>
      </c>
      <c r="B34" s="25">
        <v>0</v>
      </c>
      <c r="C34" s="25">
        <v>83.38</v>
      </c>
      <c r="D34" s="25">
        <v>0</v>
      </c>
      <c r="E34" s="25">
        <v>0</v>
      </c>
      <c r="F34" s="26">
        <v>0</v>
      </c>
      <c r="G34" s="27">
        <v>0</v>
      </c>
      <c r="H34" s="27">
        <v>0</v>
      </c>
      <c r="I34" s="27">
        <v>2</v>
      </c>
      <c r="J34" s="27">
        <v>0</v>
      </c>
      <c r="K34" s="27">
        <v>2</v>
      </c>
      <c r="L34" s="28">
        <f t="shared" ref="L34" si="8">SUM(F34/C34)</f>
        <v>0</v>
      </c>
      <c r="M34" s="29">
        <f t="shared" si="6"/>
        <v>0</v>
      </c>
      <c r="N34" s="10"/>
    </row>
    <row r="35" spans="1:16" s="32" customFormat="1" ht="19.5" thickBot="1" x14ac:dyDescent="0.35">
      <c r="A35" s="42" t="s">
        <v>83</v>
      </c>
      <c r="B35" s="43">
        <f t="shared" ref="B35:J35" si="9">B12+B17</f>
        <v>16592081.420000002</v>
      </c>
      <c r="C35" s="43">
        <f t="shared" si="9"/>
        <v>70738208.080000013</v>
      </c>
      <c r="D35" s="43">
        <f t="shared" si="9"/>
        <v>43558382.240000017</v>
      </c>
      <c r="E35" s="43">
        <f t="shared" si="9"/>
        <v>19271649.600000001</v>
      </c>
      <c r="F35" s="43">
        <f t="shared" si="9"/>
        <v>62830031.840000004</v>
      </c>
      <c r="G35" s="44">
        <f t="shared" si="9"/>
        <v>58</v>
      </c>
      <c r="H35" s="44">
        <f t="shared" si="9"/>
        <v>19</v>
      </c>
      <c r="I35" s="44">
        <f t="shared" si="9"/>
        <v>37</v>
      </c>
      <c r="J35" s="44">
        <f t="shared" si="9"/>
        <v>6</v>
      </c>
      <c r="K35" s="44">
        <f>G35+H35+I35+J35</f>
        <v>120</v>
      </c>
      <c r="L35" s="45">
        <f>F35/C35</f>
        <v>0.88820502448893801</v>
      </c>
      <c r="M35" s="46">
        <f t="shared" si="6"/>
        <v>0.48333333333333334</v>
      </c>
      <c r="N35" s="31"/>
    </row>
    <row r="36" spans="1:16" s="11" customFormat="1" ht="15.75" x14ac:dyDescent="0.2">
      <c r="A36" s="47"/>
      <c r="B36" s="21"/>
      <c r="C36" s="21"/>
      <c r="D36" s="21"/>
      <c r="E36" s="21"/>
      <c r="F36" s="21"/>
      <c r="G36" s="22"/>
      <c r="H36" s="22"/>
      <c r="I36" s="22"/>
      <c r="J36" s="22"/>
      <c r="K36" s="22"/>
      <c r="L36" s="23"/>
      <c r="M36" s="23"/>
      <c r="N36" s="10"/>
      <c r="P36" s="24"/>
    </row>
    <row r="37" spans="1:16" x14ac:dyDescent="0.2">
      <c r="A37" s="6"/>
      <c r="B37" s="6"/>
      <c r="C37" s="6"/>
      <c r="D37" s="6"/>
      <c r="E37" s="6"/>
      <c r="F37" s="6"/>
      <c r="G37" s="3"/>
      <c r="H37" s="3"/>
      <c r="I37" s="3"/>
      <c r="J37" s="3"/>
      <c r="K37" s="3"/>
      <c r="L37" s="3"/>
    </row>
    <row r="38" spans="1:16" x14ac:dyDescent="0.2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40" spans="1:16" x14ac:dyDescent="0.2">
      <c r="C40" s="9"/>
      <c r="D40" s="9"/>
      <c r="E40" s="9"/>
      <c r="F40" s="9"/>
    </row>
    <row r="41" spans="1:16" x14ac:dyDescent="0.2">
      <c r="B41" s="9"/>
      <c r="C41" s="9"/>
      <c r="D41" s="9"/>
      <c r="E41" s="9"/>
      <c r="F41" s="9"/>
    </row>
    <row r="48" spans="1:16" x14ac:dyDescent="0.2">
      <c r="L48" s="5"/>
    </row>
  </sheetData>
  <mergeCells count="12">
    <mergeCell ref="L9:L11"/>
    <mergeCell ref="M9:M11"/>
    <mergeCell ref="A1:M1"/>
    <mergeCell ref="A2:M2"/>
    <mergeCell ref="A3:M3"/>
    <mergeCell ref="A5:M5"/>
    <mergeCell ref="A9:A11"/>
    <mergeCell ref="B9:B11"/>
    <mergeCell ref="C9:C11"/>
    <mergeCell ref="D9:F10"/>
    <mergeCell ref="G9:I10"/>
    <mergeCell ref="K9:K11"/>
  </mergeCells>
  <printOptions horizontalCentered="1" gridLines="1" gridLinesSet="0"/>
  <pageMargins left="0.59055118110236227" right="0.39370078740157483" top="0.78740157480314965" bottom="0.39370078740157483" header="0.51181102362204722" footer="0.51181102362204722"/>
  <pageSetup scale="53" orientation="landscape" r:id="rId1"/>
  <headerFooter alignWithMargins="0">
    <oddHeader>&amp;RCUADRO  4A</oddHeader>
    <oddFooter>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41"/>
  <sheetViews>
    <sheetView view="pageBreakPreview" zoomScale="55" zoomScaleNormal="40" zoomScaleSheetLayoutView="55" workbookViewId="0">
      <selection activeCell="A6" sqref="A6"/>
    </sheetView>
  </sheetViews>
  <sheetFormatPr baseColWidth="10" defaultRowHeight="15" x14ac:dyDescent="0.2"/>
  <cols>
    <col min="1" max="1" width="9.140625" style="53" customWidth="1"/>
    <col min="2" max="2" width="18.28515625" style="53" customWidth="1"/>
    <col min="3" max="3" width="17.7109375" style="53" customWidth="1"/>
    <col min="4" max="4" width="12.140625" style="53" customWidth="1"/>
    <col min="5" max="5" width="35.28515625" style="53" customWidth="1"/>
    <col min="6" max="6" width="13.42578125" style="53" customWidth="1"/>
    <col min="7" max="11" width="16.42578125" style="53" customWidth="1"/>
    <col min="12" max="18" width="17.42578125" style="53" customWidth="1"/>
    <col min="19" max="20" width="8.140625" style="53" customWidth="1"/>
    <col min="21" max="21" width="12.28515625" style="53" customWidth="1"/>
    <col min="22" max="28" width="14.42578125" style="53" customWidth="1"/>
    <col min="29" max="30" width="31.8554687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611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379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x14ac:dyDescent="0.25">
      <c r="A10" s="79" t="s">
        <v>564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x14ac:dyDescent="0.25">
      <c r="A11" s="79" t="s">
        <v>60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60" x14ac:dyDescent="0.25">
      <c r="A12" s="57" t="s">
        <v>314</v>
      </c>
      <c r="B12" s="58" t="s">
        <v>61</v>
      </c>
      <c r="C12" s="57" t="s">
        <v>60</v>
      </c>
      <c r="D12" s="58" t="s">
        <v>565</v>
      </c>
      <c r="E12" s="58" t="s">
        <v>566</v>
      </c>
      <c r="F12" s="58" t="s">
        <v>5</v>
      </c>
      <c r="G12" s="57" t="s">
        <v>86</v>
      </c>
      <c r="H12" s="57" t="s">
        <v>525</v>
      </c>
      <c r="I12" s="57" t="s">
        <v>66</v>
      </c>
      <c r="J12" s="58" t="s">
        <v>89</v>
      </c>
      <c r="K12" s="58" t="s">
        <v>90</v>
      </c>
      <c r="L12" s="63">
        <v>0</v>
      </c>
      <c r="M12" s="63">
        <v>11610</v>
      </c>
      <c r="N12" s="63">
        <v>11610</v>
      </c>
      <c r="O12" s="63">
        <v>0</v>
      </c>
      <c r="P12" s="63">
        <v>11610</v>
      </c>
      <c r="Q12" s="63">
        <v>11610</v>
      </c>
      <c r="R12" s="63">
        <v>11610</v>
      </c>
      <c r="S12" s="59">
        <v>100</v>
      </c>
      <c r="T12" s="60">
        <v>0</v>
      </c>
      <c r="U12" s="58" t="s">
        <v>98</v>
      </c>
      <c r="V12" s="58" t="s">
        <v>531</v>
      </c>
      <c r="W12" s="62"/>
      <c r="X12" s="58" t="s">
        <v>567</v>
      </c>
      <c r="Y12" s="58" t="s">
        <v>438</v>
      </c>
      <c r="Z12" s="62"/>
      <c r="AA12" s="62"/>
      <c r="AB12" s="62"/>
      <c r="AC12" s="58" t="s">
        <v>532</v>
      </c>
      <c r="AD12" s="57" t="s">
        <v>566</v>
      </c>
    </row>
    <row r="13" spans="1:30" s="56" customFormat="1" x14ac:dyDescent="0.25">
      <c r="A13" s="81" t="s">
        <v>158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11610</v>
      </c>
      <c r="N13" s="63">
        <v>11610</v>
      </c>
      <c r="O13" s="63">
        <v>0</v>
      </c>
      <c r="P13" s="63">
        <v>11610</v>
      </c>
      <c r="Q13" s="63">
        <v>11610</v>
      </c>
      <c r="R13" s="63">
        <v>11610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x14ac:dyDescent="0.25">
      <c r="A14" s="79" t="s">
        <v>568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62"/>
      <c r="AD14" s="62"/>
    </row>
    <row r="15" spans="1:30" ht="60" x14ac:dyDescent="0.2">
      <c r="A15" s="57" t="s">
        <v>354</v>
      </c>
      <c r="B15" s="58" t="s">
        <v>569</v>
      </c>
      <c r="C15" s="57" t="s">
        <v>568</v>
      </c>
      <c r="D15" s="58" t="s">
        <v>570</v>
      </c>
      <c r="E15" s="58" t="s">
        <v>571</v>
      </c>
      <c r="F15" s="58" t="s">
        <v>5</v>
      </c>
      <c r="G15" s="57" t="s">
        <v>86</v>
      </c>
      <c r="H15" s="57" t="s">
        <v>525</v>
      </c>
      <c r="I15" s="57" t="s">
        <v>66</v>
      </c>
      <c r="J15" s="58" t="s">
        <v>89</v>
      </c>
      <c r="K15" s="58" t="s">
        <v>90</v>
      </c>
      <c r="L15" s="63">
        <v>0</v>
      </c>
      <c r="M15" s="63">
        <v>62364.000000000007</v>
      </c>
      <c r="N15" s="63">
        <v>62364.000000000007</v>
      </c>
      <c r="O15" s="63">
        <v>0</v>
      </c>
      <c r="P15" s="63">
        <v>62364</v>
      </c>
      <c r="Q15" s="63">
        <v>62364.000000000007</v>
      </c>
      <c r="R15" s="63">
        <v>62364.000000000007</v>
      </c>
      <c r="S15" s="59">
        <v>100</v>
      </c>
      <c r="T15" s="60">
        <v>0</v>
      </c>
      <c r="U15" s="58" t="s">
        <v>98</v>
      </c>
      <c r="V15" s="58" t="s">
        <v>556</v>
      </c>
      <c r="W15" s="62"/>
      <c r="X15" s="58" t="s">
        <v>572</v>
      </c>
      <c r="Y15" s="58" t="s">
        <v>438</v>
      </c>
      <c r="Z15" s="62"/>
      <c r="AA15" s="62"/>
      <c r="AB15" s="62"/>
      <c r="AC15" s="58" t="s">
        <v>573</v>
      </c>
      <c r="AD15" s="57" t="s">
        <v>571</v>
      </c>
    </row>
    <row r="16" spans="1:30" x14ac:dyDescent="0.2">
      <c r="A16" s="81" t="s">
        <v>574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63">
        <v>0</v>
      </c>
      <c r="M16" s="63">
        <v>62364.000000000007</v>
      </c>
      <c r="N16" s="63">
        <v>62364.000000000007</v>
      </c>
      <c r="O16" s="63">
        <v>0</v>
      </c>
      <c r="P16" s="63">
        <v>62364</v>
      </c>
      <c r="Q16" s="63">
        <v>62364.000000000007</v>
      </c>
      <c r="R16" s="63">
        <v>62364.000000000007</v>
      </c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</row>
    <row r="17" spans="1:30" x14ac:dyDescent="0.2">
      <c r="A17" s="79" t="s">
        <v>319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62"/>
      <c r="AD17" s="62"/>
    </row>
    <row r="18" spans="1:30" ht="75" x14ac:dyDescent="0.2">
      <c r="A18" s="57" t="s">
        <v>391</v>
      </c>
      <c r="B18" s="58" t="s">
        <v>320</v>
      </c>
      <c r="C18" s="57" t="s">
        <v>319</v>
      </c>
      <c r="D18" s="58" t="s">
        <v>575</v>
      </c>
      <c r="E18" s="58" t="s">
        <v>576</v>
      </c>
      <c r="F18" s="58" t="s">
        <v>5</v>
      </c>
      <c r="G18" s="57" t="s">
        <v>86</v>
      </c>
      <c r="H18" s="57" t="s">
        <v>525</v>
      </c>
      <c r="I18" s="57" t="s">
        <v>66</v>
      </c>
      <c r="J18" s="58" t="s">
        <v>89</v>
      </c>
      <c r="K18" s="58" t="s">
        <v>90</v>
      </c>
      <c r="L18" s="63">
        <v>0</v>
      </c>
      <c r="M18" s="63">
        <v>193500.00000000009</v>
      </c>
      <c r="N18" s="63">
        <v>193500.00000000009</v>
      </c>
      <c r="O18" s="63">
        <v>0</v>
      </c>
      <c r="P18" s="63">
        <v>193500</v>
      </c>
      <c r="Q18" s="63">
        <v>193500.00000000009</v>
      </c>
      <c r="R18" s="63">
        <v>193500.00000000009</v>
      </c>
      <c r="S18" s="59">
        <v>100</v>
      </c>
      <c r="T18" s="60">
        <v>0</v>
      </c>
      <c r="U18" s="58" t="s">
        <v>98</v>
      </c>
      <c r="V18" s="58" t="s">
        <v>531</v>
      </c>
      <c r="W18" s="62"/>
      <c r="X18" s="58" t="s">
        <v>567</v>
      </c>
      <c r="Y18" s="58" t="s">
        <v>438</v>
      </c>
      <c r="Z18" s="62"/>
      <c r="AA18" s="62"/>
      <c r="AB18" s="62"/>
      <c r="AC18" s="58" t="s">
        <v>532</v>
      </c>
      <c r="AD18" s="57" t="s">
        <v>576</v>
      </c>
    </row>
    <row r="19" spans="1:30" x14ac:dyDescent="0.2">
      <c r="A19" s="81" t="s">
        <v>328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63">
        <v>0</v>
      </c>
      <c r="M19" s="63">
        <v>193500.00000000009</v>
      </c>
      <c r="N19" s="63">
        <v>193500.00000000009</v>
      </c>
      <c r="O19" s="63">
        <v>0</v>
      </c>
      <c r="P19" s="63">
        <v>193500</v>
      </c>
      <c r="Q19" s="63">
        <v>193500.00000000009</v>
      </c>
      <c r="R19" s="63">
        <v>193500.00000000009</v>
      </c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</row>
    <row r="20" spans="1:30" x14ac:dyDescent="0.2">
      <c r="A20" s="79" t="s">
        <v>577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62"/>
      <c r="AD20" s="62"/>
    </row>
    <row r="21" spans="1:30" ht="60" x14ac:dyDescent="0.2">
      <c r="A21" s="57" t="s">
        <v>392</v>
      </c>
      <c r="B21" s="58" t="s">
        <v>578</v>
      </c>
      <c r="C21" s="57" t="s">
        <v>577</v>
      </c>
      <c r="D21" s="58" t="s">
        <v>579</v>
      </c>
      <c r="E21" s="58" t="s">
        <v>580</v>
      </c>
      <c r="F21" s="58" t="s">
        <v>5</v>
      </c>
      <c r="G21" s="57" t="s">
        <v>86</v>
      </c>
      <c r="H21" s="57" t="s">
        <v>525</v>
      </c>
      <c r="I21" s="57" t="s">
        <v>66</v>
      </c>
      <c r="J21" s="58" t="s">
        <v>89</v>
      </c>
      <c r="K21" s="58" t="s">
        <v>90</v>
      </c>
      <c r="L21" s="63">
        <v>0</v>
      </c>
      <c r="M21" s="63">
        <v>88128.000000000029</v>
      </c>
      <c r="N21" s="63">
        <v>88128.000000000029</v>
      </c>
      <c r="O21" s="63">
        <v>0</v>
      </c>
      <c r="P21" s="63">
        <v>88128</v>
      </c>
      <c r="Q21" s="63">
        <v>88128.000000000029</v>
      </c>
      <c r="R21" s="63">
        <v>88128.000000000029</v>
      </c>
      <c r="S21" s="59">
        <v>100</v>
      </c>
      <c r="T21" s="60">
        <v>0</v>
      </c>
      <c r="U21" s="58" t="s">
        <v>98</v>
      </c>
      <c r="V21" s="58" t="s">
        <v>556</v>
      </c>
      <c r="W21" s="62"/>
      <c r="X21" s="58" t="s">
        <v>572</v>
      </c>
      <c r="Y21" s="58" t="s">
        <v>438</v>
      </c>
      <c r="Z21" s="62"/>
      <c r="AA21" s="62"/>
      <c r="AB21" s="62"/>
      <c r="AC21" s="58" t="s">
        <v>573</v>
      </c>
      <c r="AD21" s="57" t="s">
        <v>580</v>
      </c>
    </row>
    <row r="22" spans="1:30" x14ac:dyDescent="0.2">
      <c r="A22" s="81" t="s">
        <v>581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63">
        <v>0</v>
      </c>
      <c r="M22" s="63">
        <v>88128.000000000029</v>
      </c>
      <c r="N22" s="63">
        <v>88128.000000000029</v>
      </c>
      <c r="O22" s="63">
        <v>0</v>
      </c>
      <c r="P22" s="63">
        <v>88128</v>
      </c>
      <c r="Q22" s="63">
        <v>88128.000000000029</v>
      </c>
      <c r="R22" s="63">
        <v>88128.000000000029</v>
      </c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</row>
    <row r="23" spans="1:30" x14ac:dyDescent="0.2">
      <c r="A23" s="79" t="s">
        <v>582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62"/>
      <c r="AD23" s="62"/>
    </row>
    <row r="24" spans="1:30" ht="75" x14ac:dyDescent="0.2">
      <c r="A24" s="57" t="s">
        <v>393</v>
      </c>
      <c r="B24" s="58" t="s">
        <v>583</v>
      </c>
      <c r="C24" s="58" t="s">
        <v>582</v>
      </c>
      <c r="D24" s="58" t="s">
        <v>584</v>
      </c>
      <c r="E24" s="58" t="s">
        <v>585</v>
      </c>
      <c r="F24" s="58" t="s">
        <v>5</v>
      </c>
      <c r="G24" s="57" t="s">
        <v>86</v>
      </c>
      <c r="H24" s="57" t="s">
        <v>525</v>
      </c>
      <c r="I24" s="57" t="s">
        <v>66</v>
      </c>
      <c r="J24" s="58" t="s">
        <v>89</v>
      </c>
      <c r="K24" s="58" t="s">
        <v>90</v>
      </c>
      <c r="L24" s="63">
        <v>0</v>
      </c>
      <c r="M24" s="63">
        <v>336601.50000000006</v>
      </c>
      <c r="N24" s="63">
        <v>336601.50000000006</v>
      </c>
      <c r="O24" s="63">
        <v>0</v>
      </c>
      <c r="P24" s="63">
        <v>336601.50000000017</v>
      </c>
      <c r="Q24" s="63">
        <v>336601.50000000006</v>
      </c>
      <c r="R24" s="63">
        <v>336601.50000000006</v>
      </c>
      <c r="S24" s="59">
        <v>100</v>
      </c>
      <c r="T24" s="60">
        <v>0</v>
      </c>
      <c r="U24" s="58" t="s">
        <v>98</v>
      </c>
      <c r="V24" s="58" t="s">
        <v>556</v>
      </c>
      <c r="W24" s="62"/>
      <c r="X24" s="58" t="s">
        <v>572</v>
      </c>
      <c r="Y24" s="58" t="s">
        <v>438</v>
      </c>
      <c r="Z24" s="62"/>
      <c r="AA24" s="62"/>
      <c r="AB24" s="62"/>
      <c r="AC24" s="58" t="s">
        <v>573</v>
      </c>
      <c r="AD24" s="57" t="s">
        <v>585</v>
      </c>
    </row>
    <row r="25" spans="1:30" x14ac:dyDescent="0.2">
      <c r="A25" s="81" t="s">
        <v>586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63">
        <v>0</v>
      </c>
      <c r="M25" s="63">
        <v>336601.50000000006</v>
      </c>
      <c r="N25" s="63">
        <v>336601.50000000006</v>
      </c>
      <c r="O25" s="63">
        <v>0</v>
      </c>
      <c r="P25" s="63">
        <v>336601.50000000017</v>
      </c>
      <c r="Q25" s="63">
        <v>336601.50000000006</v>
      </c>
      <c r="R25" s="63">
        <v>336601.50000000006</v>
      </c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</row>
    <row r="26" spans="1:30" x14ac:dyDescent="0.2">
      <c r="A26" s="79" t="s">
        <v>587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62"/>
      <c r="AD26" s="62"/>
    </row>
    <row r="27" spans="1:30" ht="45" x14ac:dyDescent="0.2">
      <c r="A27" s="57" t="s">
        <v>394</v>
      </c>
      <c r="B27" s="58" t="s">
        <v>588</v>
      </c>
      <c r="C27" s="57" t="s">
        <v>587</v>
      </c>
      <c r="D27" s="58" t="s">
        <v>589</v>
      </c>
      <c r="E27" s="58" t="s">
        <v>590</v>
      </c>
      <c r="F27" s="58" t="s">
        <v>5</v>
      </c>
      <c r="G27" s="57" t="s">
        <v>86</v>
      </c>
      <c r="H27" s="57" t="s">
        <v>525</v>
      </c>
      <c r="I27" s="57" t="s">
        <v>66</v>
      </c>
      <c r="J27" s="58" t="s">
        <v>89</v>
      </c>
      <c r="K27" s="58" t="s">
        <v>90</v>
      </c>
      <c r="L27" s="63">
        <v>0</v>
      </c>
      <c r="M27" s="63">
        <v>138495</v>
      </c>
      <c r="N27" s="63">
        <v>138495</v>
      </c>
      <c r="O27" s="63">
        <v>0</v>
      </c>
      <c r="P27" s="63">
        <v>138495</v>
      </c>
      <c r="Q27" s="63">
        <v>138495</v>
      </c>
      <c r="R27" s="63">
        <v>138495</v>
      </c>
      <c r="S27" s="59">
        <v>100</v>
      </c>
      <c r="T27" s="60">
        <v>0</v>
      </c>
      <c r="U27" s="58" t="s">
        <v>98</v>
      </c>
      <c r="V27" s="58" t="s">
        <v>556</v>
      </c>
      <c r="W27" s="62"/>
      <c r="X27" s="58" t="s">
        <v>591</v>
      </c>
      <c r="Y27" s="58" t="s">
        <v>438</v>
      </c>
      <c r="Z27" s="62"/>
      <c r="AA27" s="62"/>
      <c r="AB27" s="62"/>
      <c r="AC27" s="58" t="s">
        <v>573</v>
      </c>
      <c r="AD27" s="57" t="s">
        <v>590</v>
      </c>
    </row>
    <row r="28" spans="1:30" x14ac:dyDescent="0.2">
      <c r="A28" s="81" t="s">
        <v>592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63">
        <v>0</v>
      </c>
      <c r="M28" s="63">
        <v>138495</v>
      </c>
      <c r="N28" s="63">
        <v>138495</v>
      </c>
      <c r="O28" s="63">
        <v>0</v>
      </c>
      <c r="P28" s="63">
        <v>138495</v>
      </c>
      <c r="Q28" s="63">
        <v>138495</v>
      </c>
      <c r="R28" s="63">
        <v>138495</v>
      </c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</row>
    <row r="29" spans="1:30" x14ac:dyDescent="0.2">
      <c r="A29" s="79" t="s">
        <v>593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62"/>
      <c r="AD29" s="62"/>
    </row>
    <row r="30" spans="1:30" ht="60" x14ac:dyDescent="0.2">
      <c r="A30" s="57" t="s">
        <v>457</v>
      </c>
      <c r="B30" s="58" t="s">
        <v>594</v>
      </c>
      <c r="C30" s="58" t="s">
        <v>593</v>
      </c>
      <c r="D30" s="58" t="s">
        <v>595</v>
      </c>
      <c r="E30" s="58" t="s">
        <v>596</v>
      </c>
      <c r="F30" s="58" t="s">
        <v>5</v>
      </c>
      <c r="G30" s="57" t="s">
        <v>86</v>
      </c>
      <c r="H30" s="57" t="s">
        <v>525</v>
      </c>
      <c r="I30" s="57" t="s">
        <v>66</v>
      </c>
      <c r="J30" s="58" t="s">
        <v>89</v>
      </c>
      <c r="K30" s="58" t="s">
        <v>90</v>
      </c>
      <c r="L30" s="63">
        <v>0</v>
      </c>
      <c r="M30" s="63">
        <v>110559</v>
      </c>
      <c r="N30" s="63">
        <v>110559</v>
      </c>
      <c r="O30" s="63">
        <v>0</v>
      </c>
      <c r="P30" s="63">
        <v>110559</v>
      </c>
      <c r="Q30" s="63">
        <v>110559</v>
      </c>
      <c r="R30" s="63">
        <v>110559</v>
      </c>
      <c r="S30" s="59">
        <v>100</v>
      </c>
      <c r="T30" s="60">
        <v>0</v>
      </c>
      <c r="U30" s="58" t="s">
        <v>98</v>
      </c>
      <c r="V30" s="58" t="s">
        <v>556</v>
      </c>
      <c r="W30" s="62"/>
      <c r="X30" s="58" t="s">
        <v>572</v>
      </c>
      <c r="Y30" s="58" t="s">
        <v>438</v>
      </c>
      <c r="Z30" s="62"/>
      <c r="AA30" s="62"/>
      <c r="AB30" s="62"/>
      <c r="AC30" s="58" t="s">
        <v>573</v>
      </c>
      <c r="AD30" s="57" t="s">
        <v>596</v>
      </c>
    </row>
    <row r="31" spans="1:30" x14ac:dyDescent="0.2">
      <c r="A31" s="81" t="s">
        <v>597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63">
        <v>0</v>
      </c>
      <c r="M31" s="63">
        <v>110559</v>
      </c>
      <c r="N31" s="63">
        <v>110559</v>
      </c>
      <c r="O31" s="63">
        <v>0</v>
      </c>
      <c r="P31" s="63">
        <v>110559</v>
      </c>
      <c r="Q31" s="63">
        <v>110559</v>
      </c>
      <c r="R31" s="63">
        <v>110559</v>
      </c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</row>
    <row r="32" spans="1:30" x14ac:dyDescent="0.2">
      <c r="A32" s="79" t="s">
        <v>598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62"/>
      <c r="AD32" s="62"/>
    </row>
    <row r="33" spans="1:30" ht="75" x14ac:dyDescent="0.2">
      <c r="A33" s="57" t="s">
        <v>458</v>
      </c>
      <c r="B33" s="58" t="s">
        <v>599</v>
      </c>
      <c r="C33" s="57" t="s">
        <v>598</v>
      </c>
      <c r="D33" s="58" t="s">
        <v>600</v>
      </c>
      <c r="E33" s="58" t="s">
        <v>601</v>
      </c>
      <c r="F33" s="58" t="s">
        <v>5</v>
      </c>
      <c r="G33" s="57" t="s">
        <v>86</v>
      </c>
      <c r="H33" s="57" t="s">
        <v>525</v>
      </c>
      <c r="I33" s="57" t="s">
        <v>66</v>
      </c>
      <c r="J33" s="58" t="s">
        <v>89</v>
      </c>
      <c r="K33" s="58" t="s">
        <v>90</v>
      </c>
      <c r="L33" s="63">
        <v>0</v>
      </c>
      <c r="M33" s="63">
        <v>664539.00000000023</v>
      </c>
      <c r="N33" s="63">
        <v>664539.00000000023</v>
      </c>
      <c r="O33" s="63">
        <v>0</v>
      </c>
      <c r="P33" s="63">
        <v>664539.00000000023</v>
      </c>
      <c r="Q33" s="63">
        <v>664539.00000000023</v>
      </c>
      <c r="R33" s="63">
        <v>664539.00000000023</v>
      </c>
      <c r="S33" s="59">
        <v>100</v>
      </c>
      <c r="T33" s="60">
        <v>0</v>
      </c>
      <c r="U33" s="58" t="s">
        <v>98</v>
      </c>
      <c r="V33" s="58" t="s">
        <v>556</v>
      </c>
      <c r="W33" s="62"/>
      <c r="X33" s="58" t="s">
        <v>567</v>
      </c>
      <c r="Y33" s="58" t="s">
        <v>438</v>
      </c>
      <c r="Z33" s="62"/>
      <c r="AA33" s="62"/>
      <c r="AB33" s="62"/>
      <c r="AC33" s="58" t="s">
        <v>573</v>
      </c>
      <c r="AD33" s="57" t="s">
        <v>601</v>
      </c>
    </row>
    <row r="34" spans="1:30" x14ac:dyDescent="0.2">
      <c r="A34" s="81" t="s">
        <v>602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63">
        <v>0</v>
      </c>
      <c r="M34" s="63">
        <v>664539.00000000023</v>
      </c>
      <c r="N34" s="63">
        <v>664539.00000000023</v>
      </c>
      <c r="O34" s="63">
        <v>0</v>
      </c>
      <c r="P34" s="63">
        <v>664539.00000000023</v>
      </c>
      <c r="Q34" s="63">
        <v>664539.00000000023</v>
      </c>
      <c r="R34" s="63">
        <v>664539.00000000023</v>
      </c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</row>
    <row r="35" spans="1:30" x14ac:dyDescent="0.2">
      <c r="A35" s="79" t="s">
        <v>603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62"/>
      <c r="AD35" s="62"/>
    </row>
    <row r="36" spans="1:30" ht="60" x14ac:dyDescent="0.2">
      <c r="A36" s="57" t="s">
        <v>459</v>
      </c>
      <c r="B36" s="58" t="s">
        <v>604</v>
      </c>
      <c r="C36" s="57" t="s">
        <v>603</v>
      </c>
      <c r="D36" s="58" t="s">
        <v>605</v>
      </c>
      <c r="E36" s="58" t="s">
        <v>606</v>
      </c>
      <c r="F36" s="58" t="s">
        <v>5</v>
      </c>
      <c r="G36" s="57" t="s">
        <v>86</v>
      </c>
      <c r="H36" s="57" t="s">
        <v>525</v>
      </c>
      <c r="I36" s="57" t="s">
        <v>66</v>
      </c>
      <c r="J36" s="58" t="s">
        <v>89</v>
      </c>
      <c r="K36" s="58" t="s">
        <v>90</v>
      </c>
      <c r="L36" s="63">
        <v>0</v>
      </c>
      <c r="M36" s="63">
        <v>156345.00000000009</v>
      </c>
      <c r="N36" s="63">
        <v>156345.00000000009</v>
      </c>
      <c r="O36" s="63">
        <v>0</v>
      </c>
      <c r="P36" s="63">
        <v>156345</v>
      </c>
      <c r="Q36" s="63">
        <v>156345.00000000009</v>
      </c>
      <c r="R36" s="63">
        <v>156345.00000000009</v>
      </c>
      <c r="S36" s="59">
        <v>100</v>
      </c>
      <c r="T36" s="60">
        <v>0</v>
      </c>
      <c r="U36" s="58" t="s">
        <v>98</v>
      </c>
      <c r="V36" s="58" t="s">
        <v>556</v>
      </c>
      <c r="W36" s="62"/>
      <c r="X36" s="58" t="s">
        <v>572</v>
      </c>
      <c r="Y36" s="58" t="s">
        <v>438</v>
      </c>
      <c r="Z36" s="62"/>
      <c r="AA36" s="62"/>
      <c r="AB36" s="62"/>
      <c r="AC36" s="58" t="s">
        <v>573</v>
      </c>
      <c r="AD36" s="57" t="s">
        <v>606</v>
      </c>
    </row>
    <row r="37" spans="1:30" x14ac:dyDescent="0.2">
      <c r="A37" s="81" t="s">
        <v>607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63">
        <v>0</v>
      </c>
      <c r="M37" s="63">
        <v>156345.00000000009</v>
      </c>
      <c r="N37" s="63">
        <v>156345.00000000009</v>
      </c>
      <c r="O37" s="63">
        <v>0</v>
      </c>
      <c r="P37" s="63">
        <v>156345</v>
      </c>
      <c r="Q37" s="63">
        <v>156345.00000000009</v>
      </c>
      <c r="R37" s="63">
        <v>156345.00000000009</v>
      </c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</row>
    <row r="38" spans="1:30" x14ac:dyDescent="0.2">
      <c r="A38" s="79" t="s">
        <v>59</v>
      </c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62"/>
      <c r="AD38" s="62"/>
    </row>
    <row r="39" spans="1:30" ht="60" x14ac:dyDescent="0.2">
      <c r="A39" s="57" t="s">
        <v>460</v>
      </c>
      <c r="B39" s="58" t="s">
        <v>608</v>
      </c>
      <c r="C39" s="57" t="s">
        <v>59</v>
      </c>
      <c r="D39" s="58" t="s">
        <v>609</v>
      </c>
      <c r="E39" s="58" t="s">
        <v>610</v>
      </c>
      <c r="F39" s="58" t="s">
        <v>5</v>
      </c>
      <c r="G39" s="57" t="s">
        <v>86</v>
      </c>
      <c r="H39" s="57" t="s">
        <v>525</v>
      </c>
      <c r="I39" s="57" t="s">
        <v>66</v>
      </c>
      <c r="J39" s="58" t="s">
        <v>89</v>
      </c>
      <c r="K39" s="58" t="s">
        <v>90</v>
      </c>
      <c r="L39" s="63">
        <v>0</v>
      </c>
      <c r="M39" s="63">
        <v>88558.500000000029</v>
      </c>
      <c r="N39" s="63">
        <v>88558.500000000029</v>
      </c>
      <c r="O39" s="63">
        <v>0</v>
      </c>
      <c r="P39" s="63">
        <v>88558.5</v>
      </c>
      <c r="Q39" s="63">
        <v>88558.500000000029</v>
      </c>
      <c r="R39" s="63">
        <v>88558.500000000029</v>
      </c>
      <c r="S39" s="59">
        <v>100</v>
      </c>
      <c r="T39" s="60">
        <v>0</v>
      </c>
      <c r="U39" s="58" t="s">
        <v>98</v>
      </c>
      <c r="V39" s="58" t="s">
        <v>556</v>
      </c>
      <c r="W39" s="62"/>
      <c r="X39" s="58" t="s">
        <v>572</v>
      </c>
      <c r="Y39" s="58" t="s">
        <v>438</v>
      </c>
      <c r="Z39" s="62"/>
      <c r="AA39" s="62"/>
      <c r="AB39" s="62"/>
      <c r="AC39" s="58" t="s">
        <v>573</v>
      </c>
      <c r="AD39" s="57" t="s">
        <v>610</v>
      </c>
    </row>
    <row r="40" spans="1:30" x14ac:dyDescent="0.2">
      <c r="A40" s="81" t="s">
        <v>159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63">
        <v>0</v>
      </c>
      <c r="M40" s="63">
        <v>88558.500000000029</v>
      </c>
      <c r="N40" s="63">
        <v>88558.500000000029</v>
      </c>
      <c r="O40" s="63">
        <v>0</v>
      </c>
      <c r="P40" s="63">
        <v>88558.5</v>
      </c>
      <c r="Q40" s="63">
        <v>88558.500000000029</v>
      </c>
      <c r="R40" s="63">
        <v>88558.500000000029</v>
      </c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</row>
    <row r="41" spans="1:30" x14ac:dyDescent="0.2">
      <c r="A41" s="81" t="s">
        <v>303</v>
      </c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63">
        <v>0</v>
      </c>
      <c r="M41" s="63">
        <v>1850700.0000000005</v>
      </c>
      <c r="N41" s="63">
        <v>1850700.0000000005</v>
      </c>
      <c r="O41" s="63">
        <v>0</v>
      </c>
      <c r="P41" s="63">
        <v>1850700.0000000005</v>
      </c>
      <c r="Q41" s="63">
        <v>1850700.0000000005</v>
      </c>
      <c r="R41" s="63">
        <v>1850700.0000000005</v>
      </c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</row>
  </sheetData>
  <mergeCells count="42"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23:AB23"/>
    <mergeCell ref="AC8:AC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A16:K16"/>
    <mergeCell ref="A17:AB17"/>
    <mergeCell ref="A19:K19"/>
    <mergeCell ref="A20:AB20"/>
    <mergeCell ref="A22:K22"/>
    <mergeCell ref="A41:K41"/>
    <mergeCell ref="A25:K25"/>
    <mergeCell ref="A26:AB26"/>
    <mergeCell ref="A28:K28"/>
    <mergeCell ref="A29:AB29"/>
    <mergeCell ref="A31:K31"/>
    <mergeCell ref="A32:AB32"/>
    <mergeCell ref="A34:K34"/>
    <mergeCell ref="A35:AB35"/>
    <mergeCell ref="A37:K37"/>
    <mergeCell ref="A38:AB38"/>
    <mergeCell ref="A40:K40"/>
  </mergeCells>
  <printOptions horizontalCentered="1" verticalCentered="1"/>
  <pageMargins left="0" right="0" top="0" bottom="0.19685039370078741" header="0" footer="0"/>
  <pageSetup scale="30" orientation="landscape" r:id="rId1"/>
  <headerFooter>
    <oddHeader>&amp;RANEXO 4.A.9 PAG. &amp;P DE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55" zoomScaleNormal="40" zoomScaleSheetLayoutView="55" workbookViewId="0">
      <selection activeCell="H36" sqref="H36"/>
    </sheetView>
  </sheetViews>
  <sheetFormatPr baseColWidth="10" defaultRowHeight="15" x14ac:dyDescent="0.2"/>
  <cols>
    <col min="1" max="1" width="9.140625" style="53" customWidth="1"/>
    <col min="2" max="2" width="18.28515625" style="53" customWidth="1"/>
    <col min="3" max="3" width="17.7109375" style="53" customWidth="1"/>
    <col min="4" max="4" width="12.140625" style="53" customWidth="1"/>
    <col min="5" max="5" width="35.28515625" style="53" customWidth="1"/>
    <col min="6" max="6" width="13.42578125" style="53" customWidth="1"/>
    <col min="7" max="11" width="16.42578125" style="53" customWidth="1"/>
    <col min="12" max="18" width="17.42578125" style="53" customWidth="1"/>
    <col min="19" max="20" width="8.140625" style="53" customWidth="1"/>
    <col min="21" max="21" width="12.28515625" style="53" customWidth="1"/>
    <col min="22" max="28" width="14.42578125" style="53" customWidth="1"/>
    <col min="29" max="30" width="31.8554687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611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613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05" x14ac:dyDescent="0.25">
      <c r="A12" s="57" t="s">
        <v>614</v>
      </c>
      <c r="B12" s="58" t="s">
        <v>55</v>
      </c>
      <c r="C12" s="58" t="s">
        <v>54</v>
      </c>
      <c r="D12" s="57" t="s">
        <v>615</v>
      </c>
      <c r="E12" s="58" t="s">
        <v>616</v>
      </c>
      <c r="F12" s="58" t="s">
        <v>5</v>
      </c>
      <c r="G12" s="57" t="s">
        <v>86</v>
      </c>
      <c r="H12" s="57" t="s">
        <v>525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556</v>
      </c>
      <c r="W12" s="62"/>
      <c r="X12" s="62"/>
      <c r="Y12" s="58" t="s">
        <v>344</v>
      </c>
      <c r="Z12" s="62"/>
      <c r="AA12" s="62"/>
      <c r="AB12" s="62"/>
      <c r="AC12" s="58" t="s">
        <v>573</v>
      </c>
      <c r="AD12" s="58" t="s">
        <v>617</v>
      </c>
    </row>
    <row r="13" spans="1:30" s="56" customFormat="1" ht="15" customHeight="1" x14ac:dyDescent="0.25">
      <c r="A13" s="81" t="s">
        <v>99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81" t="s">
        <v>100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</sheetData>
  <mergeCells count="24"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AC8:AC9"/>
    <mergeCell ref="AD8:AD9"/>
    <mergeCell ref="A10:AB10"/>
    <mergeCell ref="A11:AB11"/>
    <mergeCell ref="A13:K13"/>
    <mergeCell ref="S8:T8"/>
    <mergeCell ref="U8:U9"/>
    <mergeCell ref="F8:F9"/>
  </mergeCells>
  <printOptions horizontalCentered="1" verticalCentered="1"/>
  <pageMargins left="0" right="0" top="0" bottom="0.19685039370078741" header="0" footer="0"/>
  <pageSetup scale="30" orientation="landscape" r:id="rId1"/>
  <headerFooter>
    <oddHeader>&amp;RANEXO 4.A.10 PAG. &amp;P DE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33"/>
  <sheetViews>
    <sheetView view="pageBreakPreview" topLeftCell="A37" zoomScale="55" zoomScaleNormal="40" zoomScaleSheetLayoutView="55" workbookViewId="0">
      <selection activeCell="M19" sqref="M19"/>
    </sheetView>
  </sheetViews>
  <sheetFormatPr baseColWidth="10" defaultRowHeight="15" x14ac:dyDescent="0.2"/>
  <cols>
    <col min="1" max="1" width="9.28515625" style="53" customWidth="1"/>
    <col min="2" max="2" width="16.28515625" style="53" customWidth="1"/>
    <col min="3" max="3" width="18" style="53" customWidth="1"/>
    <col min="4" max="4" width="12.42578125" style="53" customWidth="1"/>
    <col min="5" max="5" width="33.42578125" style="53" customWidth="1"/>
    <col min="6" max="6" width="14.140625" style="53" customWidth="1"/>
    <col min="7" max="11" width="15.42578125" style="53" customWidth="1"/>
    <col min="12" max="18" width="17.7109375" style="53" customWidth="1"/>
    <col min="19" max="20" width="8" style="53" customWidth="1"/>
    <col min="21" max="21" width="12.7109375" style="53" customWidth="1"/>
    <col min="22" max="28" width="13.5703125" style="53" customWidth="1"/>
    <col min="29" max="30" width="20.5703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183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315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x14ac:dyDescent="0.25">
      <c r="A10" s="79" t="s">
        <v>355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x14ac:dyDescent="0.25">
      <c r="A11" s="79" t="s">
        <v>547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90" x14ac:dyDescent="0.25">
      <c r="A12" s="57" t="s">
        <v>314</v>
      </c>
      <c r="B12" s="58" t="s">
        <v>548</v>
      </c>
      <c r="C12" s="57" t="s">
        <v>547</v>
      </c>
      <c r="D12" s="58" t="s">
        <v>549</v>
      </c>
      <c r="E12" s="58" t="s">
        <v>550</v>
      </c>
      <c r="F12" s="58" t="s">
        <v>5</v>
      </c>
      <c r="G12" s="57" t="s">
        <v>86</v>
      </c>
      <c r="H12" s="57" t="s">
        <v>101</v>
      </c>
      <c r="I12" s="58" t="s">
        <v>102</v>
      </c>
      <c r="J12" s="57" t="s">
        <v>103</v>
      </c>
      <c r="K12" s="58" t="s">
        <v>135</v>
      </c>
      <c r="L12" s="63">
        <v>0</v>
      </c>
      <c r="M12" s="63">
        <v>551352.1100000001</v>
      </c>
      <c r="N12" s="63">
        <v>551352.1100000001</v>
      </c>
      <c r="O12" s="63">
        <v>0</v>
      </c>
      <c r="P12" s="63">
        <v>551352.1100000001</v>
      </c>
      <c r="Q12" s="63">
        <v>551352.1100000001</v>
      </c>
      <c r="R12" s="63">
        <v>551352.1100000001</v>
      </c>
      <c r="S12" s="59">
        <v>100</v>
      </c>
      <c r="T12" s="59">
        <v>100</v>
      </c>
      <c r="U12" s="58" t="s">
        <v>104</v>
      </c>
      <c r="V12" s="58" t="s">
        <v>551</v>
      </c>
      <c r="W12" s="58" t="s">
        <v>552</v>
      </c>
      <c r="X12" s="58" t="s">
        <v>552</v>
      </c>
      <c r="Y12" s="58" t="s">
        <v>344</v>
      </c>
      <c r="Z12" s="58" t="s">
        <v>387</v>
      </c>
      <c r="AA12" s="58" t="s">
        <v>387</v>
      </c>
      <c r="AB12" s="58" t="s">
        <v>344</v>
      </c>
      <c r="AC12" s="57" t="s">
        <v>543</v>
      </c>
      <c r="AD12" s="57" t="s">
        <v>550</v>
      </c>
    </row>
    <row r="13" spans="1:30" s="56" customFormat="1" x14ac:dyDescent="0.25">
      <c r="A13" s="81" t="s">
        <v>553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551352.1100000001</v>
      </c>
      <c r="N13" s="63">
        <v>551352.1100000001</v>
      </c>
      <c r="O13" s="63">
        <v>0</v>
      </c>
      <c r="P13" s="63">
        <v>551352.1100000001</v>
      </c>
      <c r="Q13" s="63">
        <v>551352.1100000001</v>
      </c>
      <c r="R13" s="63">
        <v>551352.1100000001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x14ac:dyDescent="0.25">
      <c r="A14" s="79" t="s">
        <v>57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62"/>
      <c r="AD14" s="62"/>
    </row>
    <row r="15" spans="1:30" s="56" customFormat="1" ht="75" x14ac:dyDescent="0.25">
      <c r="A15" s="57" t="s">
        <v>354</v>
      </c>
      <c r="B15" s="58" t="s">
        <v>58</v>
      </c>
      <c r="C15" s="58" t="s">
        <v>57</v>
      </c>
      <c r="D15" s="57" t="s">
        <v>423</v>
      </c>
      <c r="E15" s="58" t="s">
        <v>424</v>
      </c>
      <c r="F15" s="58" t="s">
        <v>5</v>
      </c>
      <c r="G15" s="57" t="s">
        <v>86</v>
      </c>
      <c r="H15" s="57" t="s">
        <v>101</v>
      </c>
      <c r="I15" s="58" t="s">
        <v>102</v>
      </c>
      <c r="J15" s="58" t="s">
        <v>89</v>
      </c>
      <c r="K15" s="58" t="s">
        <v>425</v>
      </c>
      <c r="L15" s="63">
        <v>0</v>
      </c>
      <c r="M15" s="63">
        <v>13646.519999999999</v>
      </c>
      <c r="N15" s="63">
        <v>13646.519999999999</v>
      </c>
      <c r="O15" s="63">
        <v>0</v>
      </c>
      <c r="P15" s="63">
        <v>13646.519999999999</v>
      </c>
      <c r="Q15" s="63">
        <v>13646.519999999999</v>
      </c>
      <c r="R15" s="63">
        <v>13646.519999999999</v>
      </c>
      <c r="S15" s="59">
        <v>100</v>
      </c>
      <c r="T15" s="59">
        <v>100</v>
      </c>
      <c r="U15" s="58" t="s">
        <v>98</v>
      </c>
      <c r="V15" s="58" t="s">
        <v>325</v>
      </c>
      <c r="W15" s="62"/>
      <c r="X15" s="58" t="s">
        <v>400</v>
      </c>
      <c r="Y15" s="58" t="s">
        <v>175</v>
      </c>
      <c r="Z15" s="62"/>
      <c r="AA15" s="58" t="s">
        <v>554</v>
      </c>
      <c r="AB15" s="58" t="s">
        <v>387</v>
      </c>
      <c r="AC15" s="57" t="s">
        <v>361</v>
      </c>
      <c r="AD15" s="57" t="s">
        <v>424</v>
      </c>
    </row>
    <row r="16" spans="1:30" s="56" customFormat="1" ht="90" x14ac:dyDescent="0.25">
      <c r="A16" s="57" t="s">
        <v>391</v>
      </c>
      <c r="B16" s="58" t="s">
        <v>58</v>
      </c>
      <c r="C16" s="58" t="s">
        <v>57</v>
      </c>
      <c r="D16" s="57" t="s">
        <v>388</v>
      </c>
      <c r="E16" s="58" t="s">
        <v>389</v>
      </c>
      <c r="F16" s="58" t="s">
        <v>5</v>
      </c>
      <c r="G16" s="57" t="s">
        <v>86</v>
      </c>
      <c r="H16" s="57" t="s">
        <v>101</v>
      </c>
      <c r="I16" s="58" t="s">
        <v>102</v>
      </c>
      <c r="J16" s="58" t="s">
        <v>89</v>
      </c>
      <c r="K16" s="58" t="s">
        <v>390</v>
      </c>
      <c r="L16" s="63">
        <v>0</v>
      </c>
      <c r="M16" s="63">
        <v>353600.00000000006</v>
      </c>
      <c r="N16" s="63">
        <v>353600.00000000006</v>
      </c>
      <c r="O16" s="63">
        <v>353600.00000000006</v>
      </c>
      <c r="P16" s="63">
        <v>0</v>
      </c>
      <c r="Q16" s="63">
        <v>353600.00000000006</v>
      </c>
      <c r="R16" s="63">
        <v>353600.00000000006</v>
      </c>
      <c r="S16" s="59">
        <v>100</v>
      </c>
      <c r="T16" s="59">
        <v>100</v>
      </c>
      <c r="U16" s="58" t="s">
        <v>98</v>
      </c>
      <c r="V16" s="58" t="s">
        <v>317</v>
      </c>
      <c r="W16" s="62"/>
      <c r="X16" s="58" t="s">
        <v>317</v>
      </c>
      <c r="Y16" s="58" t="s">
        <v>175</v>
      </c>
      <c r="Z16" s="62"/>
      <c r="AA16" s="58" t="s">
        <v>334</v>
      </c>
      <c r="AB16" s="58" t="s">
        <v>334</v>
      </c>
      <c r="AC16" s="57" t="s">
        <v>361</v>
      </c>
      <c r="AD16" s="58" t="s">
        <v>389</v>
      </c>
    </row>
    <row r="17" spans="1:30" s="56" customFormat="1" ht="75" x14ac:dyDescent="0.25">
      <c r="A17" s="57" t="s">
        <v>392</v>
      </c>
      <c r="B17" s="58" t="s">
        <v>58</v>
      </c>
      <c r="C17" s="58" t="s">
        <v>57</v>
      </c>
      <c r="D17" s="57" t="s">
        <v>376</v>
      </c>
      <c r="E17" s="58" t="s">
        <v>377</v>
      </c>
      <c r="F17" s="58" t="s">
        <v>5</v>
      </c>
      <c r="G17" s="57" t="s">
        <v>86</v>
      </c>
      <c r="H17" s="57" t="s">
        <v>101</v>
      </c>
      <c r="I17" s="58" t="s">
        <v>102</v>
      </c>
      <c r="J17" s="58" t="s">
        <v>89</v>
      </c>
      <c r="K17" s="58" t="s">
        <v>378</v>
      </c>
      <c r="L17" s="63">
        <v>0</v>
      </c>
      <c r="M17" s="63">
        <v>2298772.0000000009</v>
      </c>
      <c r="N17" s="63">
        <v>2298772.0000000009</v>
      </c>
      <c r="O17" s="63">
        <v>2298772.0000000009</v>
      </c>
      <c r="P17" s="63">
        <v>0</v>
      </c>
      <c r="Q17" s="63">
        <v>2298772.0000000009</v>
      </c>
      <c r="R17" s="63">
        <v>2298772.0000000009</v>
      </c>
      <c r="S17" s="59">
        <v>100</v>
      </c>
      <c r="T17" s="59">
        <v>100</v>
      </c>
      <c r="U17" s="58" t="s">
        <v>98</v>
      </c>
      <c r="V17" s="58" t="s">
        <v>325</v>
      </c>
      <c r="W17" s="62"/>
      <c r="X17" s="58" t="s">
        <v>326</v>
      </c>
      <c r="Y17" s="58" t="s">
        <v>334</v>
      </c>
      <c r="Z17" s="62"/>
      <c r="AA17" s="58" t="s">
        <v>306</v>
      </c>
      <c r="AB17" s="58" t="s">
        <v>306</v>
      </c>
      <c r="AC17" s="57" t="s">
        <v>327</v>
      </c>
      <c r="AD17" s="57" t="s">
        <v>377</v>
      </c>
    </row>
    <row r="18" spans="1:30" s="56" customFormat="1" ht="75" x14ac:dyDescent="0.25">
      <c r="A18" s="57" t="s">
        <v>393</v>
      </c>
      <c r="B18" s="58" t="s">
        <v>58</v>
      </c>
      <c r="C18" s="58" t="s">
        <v>57</v>
      </c>
      <c r="D18" s="57" t="s">
        <v>435</v>
      </c>
      <c r="E18" s="58" t="s">
        <v>436</v>
      </c>
      <c r="F18" s="58" t="s">
        <v>5</v>
      </c>
      <c r="G18" s="57" t="s">
        <v>86</v>
      </c>
      <c r="H18" s="57" t="s">
        <v>101</v>
      </c>
      <c r="I18" s="58" t="s">
        <v>102</v>
      </c>
      <c r="J18" s="57" t="s">
        <v>103</v>
      </c>
      <c r="K18" s="58" t="s">
        <v>437</v>
      </c>
      <c r="L18" s="63">
        <v>0</v>
      </c>
      <c r="M18" s="63">
        <v>224383.44000000009</v>
      </c>
      <c r="N18" s="63">
        <v>224383.44000000009</v>
      </c>
      <c r="O18" s="63">
        <v>0</v>
      </c>
      <c r="P18" s="63">
        <v>224383.43999999997</v>
      </c>
      <c r="Q18" s="63">
        <v>224383.44000000009</v>
      </c>
      <c r="R18" s="63">
        <v>224383.44000000009</v>
      </c>
      <c r="S18" s="59">
        <v>100</v>
      </c>
      <c r="T18" s="59">
        <v>100</v>
      </c>
      <c r="U18" s="58" t="s">
        <v>98</v>
      </c>
      <c r="V18" s="58" t="s">
        <v>325</v>
      </c>
      <c r="W18" s="62"/>
      <c r="X18" s="58" t="s">
        <v>343</v>
      </c>
      <c r="Y18" s="58" t="s">
        <v>438</v>
      </c>
      <c r="Z18" s="62"/>
      <c r="AA18" s="58" t="s">
        <v>555</v>
      </c>
      <c r="AB18" s="58" t="s">
        <v>387</v>
      </c>
      <c r="AC18" s="57" t="s">
        <v>327</v>
      </c>
      <c r="AD18" s="57" t="s">
        <v>436</v>
      </c>
    </row>
    <row r="19" spans="1:30" s="56" customFormat="1" ht="75" x14ac:dyDescent="0.25">
      <c r="A19" s="57" t="s">
        <v>394</v>
      </c>
      <c r="B19" s="58" t="s">
        <v>58</v>
      </c>
      <c r="C19" s="58" t="s">
        <v>57</v>
      </c>
      <c r="D19" s="57" t="s">
        <v>369</v>
      </c>
      <c r="E19" s="58" t="s">
        <v>370</v>
      </c>
      <c r="F19" s="58" t="s">
        <v>5</v>
      </c>
      <c r="G19" s="57" t="s">
        <v>86</v>
      </c>
      <c r="H19" s="57" t="s">
        <v>101</v>
      </c>
      <c r="I19" s="58" t="s">
        <v>102</v>
      </c>
      <c r="J19" s="58" t="s">
        <v>89</v>
      </c>
      <c r="K19" s="58" t="s">
        <v>371</v>
      </c>
      <c r="L19" s="63">
        <v>0</v>
      </c>
      <c r="M19" s="63">
        <v>5000</v>
      </c>
      <c r="N19" s="63">
        <v>5000</v>
      </c>
      <c r="O19" s="63">
        <v>5000</v>
      </c>
      <c r="P19" s="63">
        <v>0</v>
      </c>
      <c r="Q19" s="63">
        <v>5000</v>
      </c>
      <c r="R19" s="63">
        <v>5000</v>
      </c>
      <c r="S19" s="59">
        <v>100</v>
      </c>
      <c r="T19" s="59">
        <v>100</v>
      </c>
      <c r="U19" s="58" t="s">
        <v>98</v>
      </c>
      <c r="V19" s="58" t="s">
        <v>317</v>
      </c>
      <c r="W19" s="62"/>
      <c r="X19" s="58" t="s">
        <v>317</v>
      </c>
      <c r="Y19" s="58" t="s">
        <v>306</v>
      </c>
      <c r="Z19" s="62"/>
      <c r="AA19" s="58" t="s">
        <v>306</v>
      </c>
      <c r="AB19" s="58" t="s">
        <v>306</v>
      </c>
      <c r="AC19" s="57" t="s">
        <v>361</v>
      </c>
      <c r="AD19" s="58" t="s">
        <v>370</v>
      </c>
    </row>
    <row r="20" spans="1:30" ht="105" x14ac:dyDescent="0.2">
      <c r="A20" s="57" t="s">
        <v>457</v>
      </c>
      <c r="B20" s="58" t="s">
        <v>58</v>
      </c>
      <c r="C20" s="58" t="s">
        <v>57</v>
      </c>
      <c r="D20" s="57" t="s">
        <v>445</v>
      </c>
      <c r="E20" s="58" t="s">
        <v>446</v>
      </c>
      <c r="F20" s="58" t="s">
        <v>5</v>
      </c>
      <c r="G20" s="57" t="s">
        <v>86</v>
      </c>
      <c r="H20" s="57" t="s">
        <v>101</v>
      </c>
      <c r="I20" s="58" t="s">
        <v>102</v>
      </c>
      <c r="J20" s="57" t="s">
        <v>103</v>
      </c>
      <c r="K20" s="58" t="s">
        <v>447</v>
      </c>
      <c r="L20" s="63">
        <v>0</v>
      </c>
      <c r="M20" s="63">
        <v>798892.00000000023</v>
      </c>
      <c r="N20" s="63">
        <v>798892.00000000023</v>
      </c>
      <c r="O20" s="63">
        <v>0</v>
      </c>
      <c r="P20" s="63">
        <v>798892.00000000023</v>
      </c>
      <c r="Q20" s="63">
        <v>798892.00000000023</v>
      </c>
      <c r="R20" s="63">
        <v>798892.00000000023</v>
      </c>
      <c r="S20" s="59">
        <v>100</v>
      </c>
      <c r="T20" s="59">
        <v>100</v>
      </c>
      <c r="U20" s="58" t="s">
        <v>98</v>
      </c>
      <c r="V20" s="58" t="s">
        <v>400</v>
      </c>
      <c r="W20" s="62"/>
      <c r="X20" s="58" t="s">
        <v>556</v>
      </c>
      <c r="Y20" s="58" t="s">
        <v>448</v>
      </c>
      <c r="Z20" s="62"/>
      <c r="AA20" s="58" t="s">
        <v>557</v>
      </c>
      <c r="AB20" s="58" t="s">
        <v>344</v>
      </c>
      <c r="AC20" s="57" t="s">
        <v>345</v>
      </c>
      <c r="AD20" s="58" t="s">
        <v>446</v>
      </c>
    </row>
    <row r="21" spans="1:30" ht="120" x14ac:dyDescent="0.2">
      <c r="A21" s="57" t="s">
        <v>458</v>
      </c>
      <c r="B21" s="58" t="s">
        <v>58</v>
      </c>
      <c r="C21" s="58" t="s">
        <v>57</v>
      </c>
      <c r="D21" s="57" t="s">
        <v>365</v>
      </c>
      <c r="E21" s="58" t="s">
        <v>366</v>
      </c>
      <c r="F21" s="58" t="s">
        <v>5</v>
      </c>
      <c r="G21" s="57" t="s">
        <v>86</v>
      </c>
      <c r="H21" s="57" t="s">
        <v>101</v>
      </c>
      <c r="I21" s="58" t="s">
        <v>102</v>
      </c>
      <c r="J21" s="58" t="s">
        <v>89</v>
      </c>
      <c r="K21" s="58" t="s">
        <v>367</v>
      </c>
      <c r="L21" s="63">
        <v>0</v>
      </c>
      <c r="M21" s="63">
        <v>192500.00000000009</v>
      </c>
      <c r="N21" s="63">
        <v>192500.00000000009</v>
      </c>
      <c r="O21" s="63">
        <v>192500.00000000009</v>
      </c>
      <c r="P21" s="63">
        <v>0</v>
      </c>
      <c r="Q21" s="63">
        <v>192500.00000000009</v>
      </c>
      <c r="R21" s="63">
        <v>192500.00000000009</v>
      </c>
      <c r="S21" s="59">
        <v>100</v>
      </c>
      <c r="T21" s="59">
        <v>100</v>
      </c>
      <c r="U21" s="58" t="s">
        <v>98</v>
      </c>
      <c r="V21" s="58" t="s">
        <v>325</v>
      </c>
      <c r="W21" s="62"/>
      <c r="X21" s="58" t="s">
        <v>368</v>
      </c>
      <c r="Y21" s="58" t="s">
        <v>306</v>
      </c>
      <c r="Z21" s="62"/>
      <c r="AA21" s="58" t="s">
        <v>306</v>
      </c>
      <c r="AB21" s="58" t="s">
        <v>306</v>
      </c>
      <c r="AC21" s="57" t="s">
        <v>327</v>
      </c>
      <c r="AD21" s="57" t="s">
        <v>366</v>
      </c>
    </row>
    <row r="22" spans="1:30" ht="75" x14ac:dyDescent="0.2">
      <c r="A22" s="57" t="s">
        <v>459</v>
      </c>
      <c r="B22" s="58" t="s">
        <v>58</v>
      </c>
      <c r="C22" s="58" t="s">
        <v>57</v>
      </c>
      <c r="D22" s="57" t="s">
        <v>372</v>
      </c>
      <c r="E22" s="58" t="s">
        <v>373</v>
      </c>
      <c r="F22" s="58" t="s">
        <v>5</v>
      </c>
      <c r="G22" s="57" t="s">
        <v>86</v>
      </c>
      <c r="H22" s="57" t="s">
        <v>101</v>
      </c>
      <c r="I22" s="58" t="s">
        <v>102</v>
      </c>
      <c r="J22" s="58" t="s">
        <v>89</v>
      </c>
      <c r="K22" s="58" t="s">
        <v>374</v>
      </c>
      <c r="L22" s="63">
        <v>0</v>
      </c>
      <c r="M22" s="63">
        <v>270000.00000000006</v>
      </c>
      <c r="N22" s="63">
        <v>270000.00000000006</v>
      </c>
      <c r="O22" s="63">
        <v>270000.00000000006</v>
      </c>
      <c r="P22" s="63">
        <v>0</v>
      </c>
      <c r="Q22" s="63">
        <v>270000.00000000006</v>
      </c>
      <c r="R22" s="63">
        <v>270000.00000000006</v>
      </c>
      <c r="S22" s="59">
        <v>100</v>
      </c>
      <c r="T22" s="59">
        <v>100</v>
      </c>
      <c r="U22" s="58" t="s">
        <v>98</v>
      </c>
      <c r="V22" s="58" t="s">
        <v>317</v>
      </c>
      <c r="W22" s="62"/>
      <c r="X22" s="58" t="s">
        <v>375</v>
      </c>
      <c r="Y22" s="58" t="s">
        <v>306</v>
      </c>
      <c r="Z22" s="62"/>
      <c r="AA22" s="58" t="s">
        <v>359</v>
      </c>
      <c r="AB22" s="58" t="s">
        <v>306</v>
      </c>
      <c r="AC22" s="57" t="s">
        <v>361</v>
      </c>
      <c r="AD22" s="57" t="s">
        <v>373</v>
      </c>
    </row>
    <row r="23" spans="1:30" ht="75" x14ac:dyDescent="0.2">
      <c r="A23" s="57" t="s">
        <v>460</v>
      </c>
      <c r="B23" s="58" t="s">
        <v>58</v>
      </c>
      <c r="C23" s="58" t="s">
        <v>57</v>
      </c>
      <c r="D23" s="57" t="s">
        <v>356</v>
      </c>
      <c r="E23" s="58" t="s">
        <v>357</v>
      </c>
      <c r="F23" s="58" t="s">
        <v>5</v>
      </c>
      <c r="G23" s="57" t="s">
        <v>86</v>
      </c>
      <c r="H23" s="57" t="s">
        <v>101</v>
      </c>
      <c r="I23" s="58" t="s">
        <v>102</v>
      </c>
      <c r="J23" s="58" t="s">
        <v>89</v>
      </c>
      <c r="K23" s="58" t="s">
        <v>358</v>
      </c>
      <c r="L23" s="63">
        <v>0</v>
      </c>
      <c r="M23" s="63">
        <v>60000.000000000007</v>
      </c>
      <c r="N23" s="63">
        <v>60000.000000000007</v>
      </c>
      <c r="O23" s="63">
        <v>60000.000000000007</v>
      </c>
      <c r="P23" s="63">
        <v>0</v>
      </c>
      <c r="Q23" s="63">
        <v>60000.000000000007</v>
      </c>
      <c r="R23" s="63">
        <v>60000.000000000007</v>
      </c>
      <c r="S23" s="59">
        <v>100</v>
      </c>
      <c r="T23" s="59">
        <v>100</v>
      </c>
      <c r="U23" s="58" t="s">
        <v>98</v>
      </c>
      <c r="V23" s="58" t="s">
        <v>325</v>
      </c>
      <c r="W23" s="62"/>
      <c r="X23" s="58" t="s">
        <v>359</v>
      </c>
      <c r="Y23" s="58" t="s">
        <v>306</v>
      </c>
      <c r="Z23" s="62"/>
      <c r="AA23" s="58" t="s">
        <v>360</v>
      </c>
      <c r="AB23" s="58" t="s">
        <v>306</v>
      </c>
      <c r="AC23" s="57" t="s">
        <v>361</v>
      </c>
      <c r="AD23" s="57" t="s">
        <v>357</v>
      </c>
    </row>
    <row r="24" spans="1:30" ht="105" x14ac:dyDescent="0.2">
      <c r="A24" s="57" t="s">
        <v>461</v>
      </c>
      <c r="B24" s="58" t="s">
        <v>58</v>
      </c>
      <c r="C24" s="58" t="s">
        <v>57</v>
      </c>
      <c r="D24" s="57" t="s">
        <v>420</v>
      </c>
      <c r="E24" s="58" t="s">
        <v>421</v>
      </c>
      <c r="F24" s="58" t="s">
        <v>5</v>
      </c>
      <c r="G24" s="57" t="s">
        <v>86</v>
      </c>
      <c r="H24" s="57" t="s">
        <v>101</v>
      </c>
      <c r="I24" s="58" t="s">
        <v>102</v>
      </c>
      <c r="J24" s="57" t="s">
        <v>103</v>
      </c>
      <c r="K24" s="58" t="s">
        <v>422</v>
      </c>
      <c r="L24" s="63">
        <v>0</v>
      </c>
      <c r="M24" s="63">
        <v>783000.00000000023</v>
      </c>
      <c r="N24" s="63">
        <v>783000.00000000023</v>
      </c>
      <c r="O24" s="63">
        <v>0</v>
      </c>
      <c r="P24" s="63">
        <v>783000.00000000023</v>
      </c>
      <c r="Q24" s="63">
        <v>783000.00000000023</v>
      </c>
      <c r="R24" s="63">
        <v>783000.00000000023</v>
      </c>
      <c r="S24" s="59">
        <v>100</v>
      </c>
      <c r="T24" s="59">
        <v>100</v>
      </c>
      <c r="U24" s="58" t="s">
        <v>98</v>
      </c>
      <c r="V24" s="58" t="s">
        <v>400</v>
      </c>
      <c r="W24" s="62"/>
      <c r="X24" s="58" t="s">
        <v>556</v>
      </c>
      <c r="Y24" s="58" t="s">
        <v>175</v>
      </c>
      <c r="Z24" s="62"/>
      <c r="AA24" s="58" t="s">
        <v>557</v>
      </c>
      <c r="AB24" s="58" t="s">
        <v>344</v>
      </c>
      <c r="AC24" s="57" t="s">
        <v>345</v>
      </c>
      <c r="AD24" s="57" t="s">
        <v>421</v>
      </c>
    </row>
    <row r="25" spans="1:30" ht="90" x14ac:dyDescent="0.2">
      <c r="A25" s="57" t="s">
        <v>462</v>
      </c>
      <c r="B25" s="58" t="s">
        <v>58</v>
      </c>
      <c r="C25" s="58" t="s">
        <v>57</v>
      </c>
      <c r="D25" s="57" t="s">
        <v>417</v>
      </c>
      <c r="E25" s="58" t="s">
        <v>418</v>
      </c>
      <c r="F25" s="58" t="s">
        <v>5</v>
      </c>
      <c r="G25" s="57" t="s">
        <v>86</v>
      </c>
      <c r="H25" s="57" t="s">
        <v>101</v>
      </c>
      <c r="I25" s="58" t="s">
        <v>102</v>
      </c>
      <c r="J25" s="58" t="s">
        <v>89</v>
      </c>
      <c r="K25" s="58" t="s">
        <v>419</v>
      </c>
      <c r="L25" s="63">
        <v>0</v>
      </c>
      <c r="M25" s="63">
        <v>10500</v>
      </c>
      <c r="N25" s="63">
        <v>10500</v>
      </c>
      <c r="O25" s="63">
        <v>10500</v>
      </c>
      <c r="P25" s="63">
        <v>0</v>
      </c>
      <c r="Q25" s="63">
        <v>10500</v>
      </c>
      <c r="R25" s="63">
        <v>10500</v>
      </c>
      <c r="S25" s="59">
        <v>100</v>
      </c>
      <c r="T25" s="59">
        <v>100</v>
      </c>
      <c r="U25" s="58" t="s">
        <v>98</v>
      </c>
      <c r="V25" s="58" t="s">
        <v>325</v>
      </c>
      <c r="W25" s="62"/>
      <c r="X25" s="58" t="s">
        <v>558</v>
      </c>
      <c r="Y25" s="58" t="s">
        <v>387</v>
      </c>
      <c r="Z25" s="62"/>
      <c r="AA25" s="58" t="s">
        <v>334</v>
      </c>
      <c r="AB25" s="58" t="s">
        <v>334</v>
      </c>
      <c r="AC25" s="57" t="s">
        <v>327</v>
      </c>
      <c r="AD25" s="58" t="s">
        <v>418</v>
      </c>
    </row>
    <row r="26" spans="1:30" ht="75" x14ac:dyDescent="0.2">
      <c r="A26" s="57" t="s">
        <v>463</v>
      </c>
      <c r="B26" s="58" t="s">
        <v>58</v>
      </c>
      <c r="C26" s="58" t="s">
        <v>57</v>
      </c>
      <c r="D26" s="57" t="s">
        <v>381</v>
      </c>
      <c r="E26" s="58" t="s">
        <v>382</v>
      </c>
      <c r="F26" s="58" t="s">
        <v>5</v>
      </c>
      <c r="G26" s="57" t="s">
        <v>86</v>
      </c>
      <c r="H26" s="57" t="s">
        <v>101</v>
      </c>
      <c r="I26" s="58" t="s">
        <v>102</v>
      </c>
      <c r="J26" s="58" t="s">
        <v>89</v>
      </c>
      <c r="K26" s="58" t="s">
        <v>383</v>
      </c>
      <c r="L26" s="63">
        <v>0</v>
      </c>
      <c r="M26" s="63">
        <v>1017204</v>
      </c>
      <c r="N26" s="63">
        <v>1017204</v>
      </c>
      <c r="O26" s="63">
        <v>1017204</v>
      </c>
      <c r="P26" s="63">
        <v>0</v>
      </c>
      <c r="Q26" s="63">
        <v>1017204</v>
      </c>
      <c r="R26" s="63">
        <v>1017204</v>
      </c>
      <c r="S26" s="59">
        <v>100</v>
      </c>
      <c r="T26" s="59">
        <v>100</v>
      </c>
      <c r="U26" s="58" t="s">
        <v>98</v>
      </c>
      <c r="V26" s="58" t="s">
        <v>317</v>
      </c>
      <c r="W26" s="62"/>
      <c r="X26" s="58" t="s">
        <v>317</v>
      </c>
      <c r="Y26" s="58" t="s">
        <v>344</v>
      </c>
      <c r="Z26" s="62"/>
      <c r="AA26" s="58" t="s">
        <v>334</v>
      </c>
      <c r="AB26" s="58" t="s">
        <v>334</v>
      </c>
      <c r="AC26" s="57" t="s">
        <v>361</v>
      </c>
      <c r="AD26" s="57" t="s">
        <v>382</v>
      </c>
    </row>
    <row r="27" spans="1:30" ht="75" x14ac:dyDescent="0.2">
      <c r="A27" s="57" t="s">
        <v>464</v>
      </c>
      <c r="B27" s="58" t="s">
        <v>58</v>
      </c>
      <c r="C27" s="58" t="s">
        <v>57</v>
      </c>
      <c r="D27" s="57" t="s">
        <v>384</v>
      </c>
      <c r="E27" s="58" t="s">
        <v>385</v>
      </c>
      <c r="F27" s="58" t="s">
        <v>5</v>
      </c>
      <c r="G27" s="57" t="s">
        <v>86</v>
      </c>
      <c r="H27" s="57" t="s">
        <v>101</v>
      </c>
      <c r="I27" s="58" t="s">
        <v>102</v>
      </c>
      <c r="J27" s="58" t="s">
        <v>89</v>
      </c>
      <c r="K27" s="58" t="s">
        <v>386</v>
      </c>
      <c r="L27" s="63">
        <v>0</v>
      </c>
      <c r="M27" s="63">
        <v>805000.00000000023</v>
      </c>
      <c r="N27" s="63">
        <v>805000.00000000023</v>
      </c>
      <c r="O27" s="63">
        <v>805000.00000000023</v>
      </c>
      <c r="P27" s="63">
        <v>0</v>
      </c>
      <c r="Q27" s="63">
        <v>805000.00000000023</v>
      </c>
      <c r="R27" s="63">
        <v>805000.00000000023</v>
      </c>
      <c r="S27" s="59">
        <v>100</v>
      </c>
      <c r="T27" s="59">
        <v>100</v>
      </c>
      <c r="U27" s="58" t="s">
        <v>98</v>
      </c>
      <c r="V27" s="58" t="s">
        <v>325</v>
      </c>
      <c r="W27" s="62"/>
      <c r="X27" s="58" t="s">
        <v>243</v>
      </c>
      <c r="Y27" s="58" t="s">
        <v>387</v>
      </c>
      <c r="Z27" s="62"/>
      <c r="AA27" s="58" t="s">
        <v>334</v>
      </c>
      <c r="AB27" s="58" t="s">
        <v>334</v>
      </c>
      <c r="AC27" s="57" t="s">
        <v>361</v>
      </c>
      <c r="AD27" s="57" t="s">
        <v>385</v>
      </c>
    </row>
    <row r="28" spans="1:30" ht="105" x14ac:dyDescent="0.2">
      <c r="A28" s="57" t="s">
        <v>560</v>
      </c>
      <c r="B28" s="58" t="s">
        <v>58</v>
      </c>
      <c r="C28" s="58" t="s">
        <v>57</v>
      </c>
      <c r="D28" s="57" t="s">
        <v>362</v>
      </c>
      <c r="E28" s="58" t="s">
        <v>363</v>
      </c>
      <c r="F28" s="58" t="s">
        <v>5</v>
      </c>
      <c r="G28" s="57" t="s">
        <v>86</v>
      </c>
      <c r="H28" s="57" t="s">
        <v>101</v>
      </c>
      <c r="I28" s="58" t="s">
        <v>102</v>
      </c>
      <c r="J28" s="58" t="s">
        <v>89</v>
      </c>
      <c r="K28" s="58" t="s">
        <v>364</v>
      </c>
      <c r="L28" s="63">
        <v>0</v>
      </c>
      <c r="M28" s="63">
        <v>1107250.21</v>
      </c>
      <c r="N28" s="63">
        <v>1107250.21</v>
      </c>
      <c r="O28" s="63">
        <v>1107250.21</v>
      </c>
      <c r="P28" s="63">
        <v>0</v>
      </c>
      <c r="Q28" s="63">
        <v>1107250.21</v>
      </c>
      <c r="R28" s="63">
        <v>1107250.21</v>
      </c>
      <c r="S28" s="59">
        <v>100</v>
      </c>
      <c r="T28" s="59">
        <v>100</v>
      </c>
      <c r="U28" s="58" t="s">
        <v>98</v>
      </c>
      <c r="V28" s="58" t="s">
        <v>317</v>
      </c>
      <c r="W28" s="62"/>
      <c r="X28" s="58" t="s">
        <v>317</v>
      </c>
      <c r="Y28" s="58" t="s">
        <v>306</v>
      </c>
      <c r="Z28" s="62"/>
      <c r="AA28" s="58" t="s">
        <v>306</v>
      </c>
      <c r="AB28" s="58" t="s">
        <v>306</v>
      </c>
      <c r="AC28" s="57" t="s">
        <v>361</v>
      </c>
      <c r="AD28" s="57" t="s">
        <v>363</v>
      </c>
    </row>
    <row r="29" spans="1:30" ht="75" x14ac:dyDescent="0.2">
      <c r="A29" s="57" t="s">
        <v>561</v>
      </c>
      <c r="B29" s="58" t="s">
        <v>58</v>
      </c>
      <c r="C29" s="58" t="s">
        <v>57</v>
      </c>
      <c r="D29" s="57" t="s">
        <v>442</v>
      </c>
      <c r="E29" s="58" t="s">
        <v>443</v>
      </c>
      <c r="F29" s="58" t="s">
        <v>5</v>
      </c>
      <c r="G29" s="57" t="s">
        <v>86</v>
      </c>
      <c r="H29" s="57" t="s">
        <v>101</v>
      </c>
      <c r="I29" s="58" t="s">
        <v>102</v>
      </c>
      <c r="J29" s="58" t="s">
        <v>89</v>
      </c>
      <c r="K29" s="58" t="s">
        <v>444</v>
      </c>
      <c r="L29" s="63">
        <v>0</v>
      </c>
      <c r="M29" s="63">
        <v>210000.00000000009</v>
      </c>
      <c r="N29" s="63">
        <v>210000.00000000009</v>
      </c>
      <c r="O29" s="63">
        <v>210000.00000000009</v>
      </c>
      <c r="P29" s="63">
        <v>0</v>
      </c>
      <c r="Q29" s="63">
        <v>210000.00000000009</v>
      </c>
      <c r="R29" s="63">
        <v>210000.00000000009</v>
      </c>
      <c r="S29" s="59">
        <v>100</v>
      </c>
      <c r="T29" s="59">
        <v>100</v>
      </c>
      <c r="U29" s="58" t="s">
        <v>98</v>
      </c>
      <c r="V29" s="58" t="s">
        <v>325</v>
      </c>
      <c r="W29" s="62"/>
      <c r="X29" s="58" t="s">
        <v>558</v>
      </c>
      <c r="Y29" s="58" t="s">
        <v>387</v>
      </c>
      <c r="Z29" s="62"/>
      <c r="AA29" s="58" t="s">
        <v>334</v>
      </c>
      <c r="AB29" s="58" t="s">
        <v>334</v>
      </c>
      <c r="AC29" s="57" t="s">
        <v>361</v>
      </c>
      <c r="AD29" s="57" t="s">
        <v>443</v>
      </c>
    </row>
    <row r="30" spans="1:30" ht="105" x14ac:dyDescent="0.2">
      <c r="A30" s="57" t="s">
        <v>562</v>
      </c>
      <c r="B30" s="58" t="s">
        <v>58</v>
      </c>
      <c r="C30" s="58" t="s">
        <v>57</v>
      </c>
      <c r="D30" s="57" t="s">
        <v>432</v>
      </c>
      <c r="E30" s="58" t="s">
        <v>433</v>
      </c>
      <c r="F30" s="58" t="s">
        <v>5</v>
      </c>
      <c r="G30" s="57" t="s">
        <v>86</v>
      </c>
      <c r="H30" s="57" t="s">
        <v>101</v>
      </c>
      <c r="I30" s="58" t="s">
        <v>102</v>
      </c>
      <c r="J30" s="57" t="s">
        <v>103</v>
      </c>
      <c r="K30" s="58" t="s">
        <v>434</v>
      </c>
      <c r="L30" s="63">
        <v>0</v>
      </c>
      <c r="M30" s="63">
        <v>718272.00000000023</v>
      </c>
      <c r="N30" s="63">
        <v>718272.00000000023</v>
      </c>
      <c r="O30" s="63">
        <v>0</v>
      </c>
      <c r="P30" s="63">
        <v>718272.00000000023</v>
      </c>
      <c r="Q30" s="63">
        <v>718272.00000000023</v>
      </c>
      <c r="R30" s="63">
        <v>718272.00000000023</v>
      </c>
      <c r="S30" s="59">
        <v>100</v>
      </c>
      <c r="T30" s="59">
        <v>100</v>
      </c>
      <c r="U30" s="58" t="s">
        <v>98</v>
      </c>
      <c r="V30" s="58" t="s">
        <v>400</v>
      </c>
      <c r="W30" s="62"/>
      <c r="X30" s="58" t="s">
        <v>559</v>
      </c>
      <c r="Y30" s="58" t="s">
        <v>175</v>
      </c>
      <c r="Z30" s="62"/>
      <c r="AA30" s="58" t="s">
        <v>557</v>
      </c>
      <c r="AB30" s="58" t="s">
        <v>344</v>
      </c>
      <c r="AC30" s="57" t="s">
        <v>345</v>
      </c>
      <c r="AD30" s="57" t="s">
        <v>433</v>
      </c>
    </row>
    <row r="31" spans="1:30" ht="135" x14ac:dyDescent="0.2">
      <c r="A31" s="57" t="s">
        <v>563</v>
      </c>
      <c r="B31" s="58" t="s">
        <v>58</v>
      </c>
      <c r="C31" s="58" t="s">
        <v>57</v>
      </c>
      <c r="D31" s="57" t="s">
        <v>414</v>
      </c>
      <c r="E31" s="58" t="s">
        <v>415</v>
      </c>
      <c r="F31" s="58" t="s">
        <v>5</v>
      </c>
      <c r="G31" s="57" t="s">
        <v>86</v>
      </c>
      <c r="H31" s="57" t="s">
        <v>101</v>
      </c>
      <c r="I31" s="58" t="s">
        <v>102</v>
      </c>
      <c r="J31" s="58" t="s">
        <v>89</v>
      </c>
      <c r="K31" s="58" t="s">
        <v>416</v>
      </c>
      <c r="L31" s="63">
        <v>0</v>
      </c>
      <c r="M31" s="63">
        <v>472500.00000000006</v>
      </c>
      <c r="N31" s="63">
        <v>472500.00000000006</v>
      </c>
      <c r="O31" s="63">
        <v>472500.00000000006</v>
      </c>
      <c r="P31" s="63">
        <v>0</v>
      </c>
      <c r="Q31" s="63">
        <v>472500.00000000006</v>
      </c>
      <c r="R31" s="63">
        <v>472500.00000000006</v>
      </c>
      <c r="S31" s="59">
        <v>100</v>
      </c>
      <c r="T31" s="59">
        <v>100</v>
      </c>
      <c r="U31" s="58" t="s">
        <v>98</v>
      </c>
      <c r="V31" s="58" t="s">
        <v>325</v>
      </c>
      <c r="W31" s="62"/>
      <c r="X31" s="58" t="s">
        <v>558</v>
      </c>
      <c r="Y31" s="58" t="s">
        <v>387</v>
      </c>
      <c r="Z31" s="62"/>
      <c r="AA31" s="58" t="s">
        <v>334</v>
      </c>
      <c r="AB31" s="58" t="s">
        <v>334</v>
      </c>
      <c r="AC31" s="57" t="s">
        <v>361</v>
      </c>
      <c r="AD31" s="57" t="s">
        <v>415</v>
      </c>
    </row>
    <row r="32" spans="1:30" x14ac:dyDescent="0.2">
      <c r="A32" s="81" t="s">
        <v>105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63">
        <v>0</v>
      </c>
      <c r="M32" s="63">
        <v>9340520.1700000018</v>
      </c>
      <c r="N32" s="63">
        <v>9340520.1700000018</v>
      </c>
      <c r="O32" s="63">
        <v>6802326.2100000009</v>
      </c>
      <c r="P32" s="63">
        <v>2538193.9600000009</v>
      </c>
      <c r="Q32" s="63">
        <v>9340520.1700000018</v>
      </c>
      <c r="R32" s="63">
        <v>9340520.1700000018</v>
      </c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</row>
    <row r="33" spans="1:30" x14ac:dyDescent="0.2">
      <c r="A33" s="81" t="s">
        <v>337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63">
        <v>0</v>
      </c>
      <c r="M33" s="63">
        <v>9891872.2800000012</v>
      </c>
      <c r="N33" s="63">
        <v>9891872.2800000012</v>
      </c>
      <c r="O33" s="63">
        <v>6802326.2100000009</v>
      </c>
      <c r="P33" s="63">
        <v>3089546.0700000008</v>
      </c>
      <c r="Q33" s="63">
        <v>9891872.2800000012</v>
      </c>
      <c r="R33" s="63">
        <v>9891872.2800000012</v>
      </c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</row>
  </sheetData>
  <mergeCells count="26"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A13:K13"/>
    <mergeCell ref="A14:AB14"/>
    <mergeCell ref="A32:K32"/>
    <mergeCell ref="A33:K33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4.A.11 PAG. &amp;P DE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7"/>
  <sheetViews>
    <sheetView view="pageBreakPreview" zoomScale="55" zoomScaleNormal="40" zoomScaleSheetLayoutView="55" workbookViewId="0">
      <selection activeCell="M28" sqref="M28"/>
    </sheetView>
  </sheetViews>
  <sheetFormatPr baseColWidth="10" defaultRowHeight="15" x14ac:dyDescent="0.2"/>
  <cols>
    <col min="1" max="1" width="9.28515625" style="53" customWidth="1"/>
    <col min="2" max="2" width="16.28515625" style="53" customWidth="1"/>
    <col min="3" max="3" width="18" style="53" customWidth="1"/>
    <col min="4" max="4" width="12.42578125" style="53" customWidth="1"/>
    <col min="5" max="5" width="33.42578125" style="53" customWidth="1"/>
    <col min="6" max="6" width="14.140625" style="53" customWidth="1"/>
    <col min="7" max="11" width="15.42578125" style="53" customWidth="1"/>
    <col min="12" max="18" width="17.7109375" style="53" customWidth="1"/>
    <col min="19" max="20" width="8" style="53" customWidth="1"/>
    <col min="21" max="21" width="12.7109375" style="53" customWidth="1"/>
    <col min="22" max="28" width="13.5703125" style="53" customWidth="1"/>
    <col min="29" max="30" width="20.5703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183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379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380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319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75" x14ac:dyDescent="0.25">
      <c r="A12" s="57" t="s">
        <v>314</v>
      </c>
      <c r="B12" s="58" t="s">
        <v>320</v>
      </c>
      <c r="C12" s="57" t="s">
        <v>319</v>
      </c>
      <c r="D12" s="58" t="s">
        <v>398</v>
      </c>
      <c r="E12" s="58" t="s">
        <v>399</v>
      </c>
      <c r="F12" s="58" t="s">
        <v>5</v>
      </c>
      <c r="G12" s="57" t="s">
        <v>86</v>
      </c>
      <c r="H12" s="57" t="s">
        <v>101</v>
      </c>
      <c r="I12" s="57" t="s">
        <v>66</v>
      </c>
      <c r="J12" s="58" t="s">
        <v>89</v>
      </c>
      <c r="K12" s="58" t="s">
        <v>90</v>
      </c>
      <c r="L12" s="63">
        <v>0</v>
      </c>
      <c r="M12" s="63">
        <v>60000.000000000007</v>
      </c>
      <c r="N12" s="63">
        <v>18952.379999999997</v>
      </c>
      <c r="O12" s="63">
        <v>10406.56</v>
      </c>
      <c r="P12" s="63">
        <v>8545.82</v>
      </c>
      <c r="Q12" s="63">
        <v>18952.379999999997</v>
      </c>
      <c r="R12" s="63">
        <v>18952.379999999997</v>
      </c>
      <c r="S12" s="59">
        <v>31.587299999999992</v>
      </c>
      <c r="T12" s="60">
        <v>0</v>
      </c>
      <c r="U12" s="58" t="s">
        <v>98</v>
      </c>
      <c r="V12" s="58" t="s">
        <v>400</v>
      </c>
      <c r="W12" s="62"/>
      <c r="X12" s="58" t="s">
        <v>400</v>
      </c>
      <c r="Y12" s="58" t="s">
        <v>175</v>
      </c>
      <c r="Z12" s="62"/>
      <c r="AA12" s="62"/>
      <c r="AB12" s="62"/>
      <c r="AC12" s="57" t="s">
        <v>345</v>
      </c>
      <c r="AD12" s="57" t="s">
        <v>399</v>
      </c>
    </row>
    <row r="13" spans="1:30" s="56" customFormat="1" ht="90" x14ac:dyDescent="0.25">
      <c r="A13" s="57" t="s">
        <v>354</v>
      </c>
      <c r="B13" s="58" t="s">
        <v>320</v>
      </c>
      <c r="C13" s="57" t="s">
        <v>319</v>
      </c>
      <c r="D13" s="58" t="s">
        <v>401</v>
      </c>
      <c r="E13" s="58" t="s">
        <v>402</v>
      </c>
      <c r="F13" s="58" t="s">
        <v>5</v>
      </c>
      <c r="G13" s="57" t="s">
        <v>86</v>
      </c>
      <c r="H13" s="57" t="s">
        <v>101</v>
      </c>
      <c r="I13" s="57" t="s">
        <v>66</v>
      </c>
      <c r="J13" s="58" t="s">
        <v>89</v>
      </c>
      <c r="K13" s="58" t="s">
        <v>90</v>
      </c>
      <c r="L13" s="63">
        <v>0</v>
      </c>
      <c r="M13" s="63">
        <v>988626.00000000023</v>
      </c>
      <c r="N13" s="63">
        <v>979529.88000000024</v>
      </c>
      <c r="O13" s="63">
        <v>0</v>
      </c>
      <c r="P13" s="63">
        <v>979529.88000000024</v>
      </c>
      <c r="Q13" s="63">
        <v>979529.88000000024</v>
      </c>
      <c r="R13" s="63">
        <v>979529.88000000024</v>
      </c>
      <c r="S13" s="59">
        <v>99.079923044710526</v>
      </c>
      <c r="T13" s="60">
        <v>0</v>
      </c>
      <c r="U13" s="58" t="s">
        <v>98</v>
      </c>
      <c r="V13" s="58" t="s">
        <v>400</v>
      </c>
      <c r="W13" s="62"/>
      <c r="X13" s="58" t="s">
        <v>400</v>
      </c>
      <c r="Y13" s="58" t="s">
        <v>175</v>
      </c>
      <c r="Z13" s="62"/>
      <c r="AA13" s="62"/>
      <c r="AB13" s="62"/>
      <c r="AC13" s="57" t="s">
        <v>345</v>
      </c>
      <c r="AD13" s="57" t="s">
        <v>402</v>
      </c>
    </row>
    <row r="14" spans="1:30" s="56" customFormat="1" ht="120" x14ac:dyDescent="0.25">
      <c r="A14" s="57" t="s">
        <v>391</v>
      </c>
      <c r="B14" s="58" t="s">
        <v>320</v>
      </c>
      <c r="C14" s="57" t="s">
        <v>319</v>
      </c>
      <c r="D14" s="58" t="s">
        <v>403</v>
      </c>
      <c r="E14" s="58" t="s">
        <v>404</v>
      </c>
      <c r="F14" s="58" t="s">
        <v>5</v>
      </c>
      <c r="G14" s="57" t="s">
        <v>86</v>
      </c>
      <c r="H14" s="57" t="s">
        <v>101</v>
      </c>
      <c r="I14" s="57" t="s">
        <v>66</v>
      </c>
      <c r="J14" s="58" t="s">
        <v>89</v>
      </c>
      <c r="K14" s="58" t="s">
        <v>397</v>
      </c>
      <c r="L14" s="63">
        <v>0</v>
      </c>
      <c r="M14" s="63">
        <v>494313.00000000006</v>
      </c>
      <c r="N14" s="63">
        <v>478703.08000000007</v>
      </c>
      <c r="O14" s="63">
        <v>494312.92000000004</v>
      </c>
      <c r="P14" s="63">
        <v>-15609.839999999998</v>
      </c>
      <c r="Q14" s="63">
        <v>478703.08000000007</v>
      </c>
      <c r="R14" s="63">
        <v>478703.08000000007</v>
      </c>
      <c r="S14" s="59">
        <v>96.842098022912595</v>
      </c>
      <c r="T14" s="60">
        <v>0</v>
      </c>
      <c r="U14" s="58" t="s">
        <v>98</v>
      </c>
      <c r="V14" s="58" t="s">
        <v>343</v>
      </c>
      <c r="W14" s="62"/>
      <c r="X14" s="58" t="s">
        <v>343</v>
      </c>
      <c r="Y14" s="58" t="s">
        <v>175</v>
      </c>
      <c r="Z14" s="62"/>
      <c r="AA14" s="62"/>
      <c r="AB14" s="62"/>
      <c r="AC14" s="57" t="s">
        <v>345</v>
      </c>
      <c r="AD14" s="58" t="s">
        <v>404</v>
      </c>
    </row>
    <row r="15" spans="1:30" s="56" customFormat="1" ht="15" customHeight="1" x14ac:dyDescent="0.25">
      <c r="A15" s="57" t="s">
        <v>618</v>
      </c>
      <c r="B15" s="58" t="s">
        <v>320</v>
      </c>
      <c r="C15" s="57" t="s">
        <v>319</v>
      </c>
      <c r="D15" s="58" t="s">
        <v>395</v>
      </c>
      <c r="E15" s="58" t="s">
        <v>396</v>
      </c>
      <c r="F15" s="58" t="s">
        <v>5</v>
      </c>
      <c r="G15" s="57" t="s">
        <v>86</v>
      </c>
      <c r="H15" s="57" t="s">
        <v>101</v>
      </c>
      <c r="I15" s="57" t="s">
        <v>66</v>
      </c>
      <c r="J15" s="58" t="s">
        <v>89</v>
      </c>
      <c r="K15" s="58" t="s">
        <v>397</v>
      </c>
      <c r="L15" s="63">
        <v>0</v>
      </c>
      <c r="M15" s="63">
        <v>494313.00000000006</v>
      </c>
      <c r="N15" s="63">
        <v>494312.92000000004</v>
      </c>
      <c r="O15" s="63">
        <v>494312.92000000004</v>
      </c>
      <c r="P15" s="63">
        <v>0</v>
      </c>
      <c r="Q15" s="63">
        <v>494312.92000000004</v>
      </c>
      <c r="R15" s="63">
        <v>494312.92000000004</v>
      </c>
      <c r="S15" s="59">
        <v>99.999983815922292</v>
      </c>
      <c r="T15" s="60">
        <v>0</v>
      </c>
      <c r="U15" s="58" t="s">
        <v>98</v>
      </c>
      <c r="V15" s="58" t="s">
        <v>343</v>
      </c>
      <c r="W15" s="62"/>
      <c r="X15" s="58" t="s">
        <v>343</v>
      </c>
      <c r="Y15" s="58" t="s">
        <v>175</v>
      </c>
      <c r="Z15" s="62"/>
      <c r="AA15" s="62"/>
      <c r="AB15" s="62"/>
      <c r="AC15" s="57" t="s">
        <v>345</v>
      </c>
      <c r="AD15" s="57" t="s">
        <v>396</v>
      </c>
    </row>
    <row r="16" spans="1:30" s="56" customFormat="1" ht="15" customHeight="1" x14ac:dyDescent="0.25">
      <c r="A16" s="81" t="s">
        <v>328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63">
        <v>0</v>
      </c>
      <c r="M16" s="63">
        <v>2037252.0000000005</v>
      </c>
      <c r="N16" s="63">
        <v>1971498.2600000005</v>
      </c>
      <c r="O16" s="63">
        <v>999032.40000000014</v>
      </c>
      <c r="P16" s="63">
        <v>972465.86000000022</v>
      </c>
      <c r="Q16" s="63">
        <v>1971498.2600000005</v>
      </c>
      <c r="R16" s="63">
        <v>1971498.2600000005</v>
      </c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</row>
    <row r="17" spans="1:30" x14ac:dyDescent="0.2">
      <c r="A17" s="81" t="s">
        <v>303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63">
        <v>0</v>
      </c>
      <c r="M17" s="63">
        <v>2037252.0000000005</v>
      </c>
      <c r="N17" s="63">
        <v>1971498.2600000005</v>
      </c>
      <c r="O17" s="63">
        <v>999032.40000000014</v>
      </c>
      <c r="P17" s="63">
        <v>972465.86000000022</v>
      </c>
      <c r="Q17" s="63">
        <v>1971498.2600000005</v>
      </c>
      <c r="R17" s="63">
        <v>1971498.2600000005</v>
      </c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</row>
  </sheetData>
  <mergeCells count="24">
    <mergeCell ref="AC8:AC9"/>
    <mergeCell ref="AD8:AD9"/>
    <mergeCell ref="A10:AB10"/>
    <mergeCell ref="A11:AB11"/>
    <mergeCell ref="S8:T8"/>
    <mergeCell ref="U8:U9"/>
    <mergeCell ref="F8:F9"/>
    <mergeCell ref="R8:R9"/>
    <mergeCell ref="G8:G9"/>
    <mergeCell ref="H8:H9"/>
    <mergeCell ref="I8:I9"/>
    <mergeCell ref="J8:J9"/>
    <mergeCell ref="K8:K9"/>
    <mergeCell ref="L8:L9"/>
    <mergeCell ref="A17:K17"/>
    <mergeCell ref="A16:K16"/>
    <mergeCell ref="M8:M9"/>
    <mergeCell ref="N8:N9"/>
    <mergeCell ref="O8:Q8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4.A.12 PAG. &amp;P DE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25"/>
  <sheetViews>
    <sheetView view="pageBreakPreview" zoomScale="55" zoomScaleNormal="40" zoomScaleSheetLayoutView="55" workbookViewId="0">
      <selection activeCell="M19" sqref="M19"/>
    </sheetView>
  </sheetViews>
  <sheetFormatPr baseColWidth="10" defaultRowHeight="15" x14ac:dyDescent="0.2"/>
  <cols>
    <col min="1" max="1" width="6.85546875" style="53" customWidth="1"/>
    <col min="2" max="2" width="13.28515625" style="53" customWidth="1"/>
    <col min="3" max="3" width="19.5703125" style="53" customWidth="1"/>
    <col min="4" max="4" width="14.28515625" style="53" customWidth="1"/>
    <col min="5" max="5" width="34.7109375" style="53" customWidth="1"/>
    <col min="6" max="6" width="15" style="53" customWidth="1"/>
    <col min="7" max="11" width="16.5703125" style="53" customWidth="1"/>
    <col min="12" max="12" width="20.7109375" style="53" customWidth="1"/>
    <col min="13" max="18" width="17.140625" style="53" customWidth="1"/>
    <col min="19" max="20" width="7.85546875" style="53" customWidth="1"/>
    <col min="21" max="28" width="13.42578125" style="53" customWidth="1"/>
    <col min="29" max="30" width="23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183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x14ac:dyDescent="0.25">
      <c r="A10" s="79" t="s">
        <v>109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75" x14ac:dyDescent="0.25">
      <c r="A12" s="57" t="s">
        <v>314</v>
      </c>
      <c r="B12" s="58" t="s">
        <v>55</v>
      </c>
      <c r="C12" s="58" t="s">
        <v>54</v>
      </c>
      <c r="D12" s="57" t="s">
        <v>408</v>
      </c>
      <c r="E12" s="58" t="s">
        <v>409</v>
      </c>
      <c r="F12" s="58" t="s">
        <v>5</v>
      </c>
      <c r="G12" s="57" t="s">
        <v>86</v>
      </c>
      <c r="H12" s="57" t="s">
        <v>101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343</v>
      </c>
      <c r="W12" s="62"/>
      <c r="X12" s="62"/>
      <c r="Y12" s="58" t="s">
        <v>175</v>
      </c>
      <c r="Z12" s="62"/>
      <c r="AA12" s="62"/>
      <c r="AB12" s="62"/>
      <c r="AC12" s="57" t="s">
        <v>345</v>
      </c>
      <c r="AD12" s="57" t="s">
        <v>410</v>
      </c>
    </row>
    <row r="13" spans="1:30" s="56" customFormat="1" ht="60" x14ac:dyDescent="0.25">
      <c r="A13" s="57" t="s">
        <v>354</v>
      </c>
      <c r="B13" s="58" t="s">
        <v>55</v>
      </c>
      <c r="C13" s="58" t="s">
        <v>54</v>
      </c>
      <c r="D13" s="57" t="s">
        <v>185</v>
      </c>
      <c r="E13" s="58" t="s">
        <v>186</v>
      </c>
      <c r="F13" s="58" t="s">
        <v>5</v>
      </c>
      <c r="G13" s="57" t="s">
        <v>86</v>
      </c>
      <c r="H13" s="57" t="s">
        <v>101</v>
      </c>
      <c r="I13" s="57" t="s">
        <v>88</v>
      </c>
      <c r="J13" s="58" t="s">
        <v>89</v>
      </c>
      <c r="K13" s="58" t="s">
        <v>90</v>
      </c>
      <c r="L13" s="63">
        <v>12000000</v>
      </c>
      <c r="M13" s="63">
        <v>71386.720000000016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60">
        <v>0</v>
      </c>
      <c r="U13" s="58" t="s">
        <v>98</v>
      </c>
      <c r="V13" s="58" t="s">
        <v>187</v>
      </c>
      <c r="W13" s="62"/>
      <c r="X13" s="62"/>
      <c r="Y13" s="58" t="s">
        <v>175</v>
      </c>
      <c r="Z13" s="62"/>
      <c r="AA13" s="62"/>
      <c r="AB13" s="62"/>
      <c r="AC13" s="58" t="s">
        <v>188</v>
      </c>
      <c r="AD13" s="57" t="s">
        <v>189</v>
      </c>
    </row>
    <row r="14" spans="1:30" s="56" customFormat="1" ht="75" x14ac:dyDescent="0.25">
      <c r="A14" s="57" t="s">
        <v>391</v>
      </c>
      <c r="B14" s="58" t="s">
        <v>55</v>
      </c>
      <c r="C14" s="58" t="s">
        <v>54</v>
      </c>
      <c r="D14" s="57" t="s">
        <v>405</v>
      </c>
      <c r="E14" s="58" t="s">
        <v>406</v>
      </c>
      <c r="F14" s="58" t="s">
        <v>5</v>
      </c>
      <c r="G14" s="57" t="s">
        <v>86</v>
      </c>
      <c r="H14" s="57" t="s">
        <v>101</v>
      </c>
      <c r="I14" s="57" t="s">
        <v>88</v>
      </c>
      <c r="J14" s="58" t="s">
        <v>89</v>
      </c>
      <c r="K14" s="58" t="s">
        <v>90</v>
      </c>
      <c r="L14" s="63">
        <v>0</v>
      </c>
      <c r="M14" s="63">
        <v>692.24999999999989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0">
        <v>0</v>
      </c>
      <c r="T14" s="60">
        <v>0</v>
      </c>
      <c r="U14" s="58" t="s">
        <v>98</v>
      </c>
      <c r="V14" s="58" t="s">
        <v>343</v>
      </c>
      <c r="W14" s="62"/>
      <c r="X14" s="62"/>
      <c r="Y14" s="58" t="s">
        <v>175</v>
      </c>
      <c r="Z14" s="62"/>
      <c r="AA14" s="62"/>
      <c r="AB14" s="62"/>
      <c r="AC14" s="57" t="s">
        <v>345</v>
      </c>
      <c r="AD14" s="57" t="s">
        <v>407</v>
      </c>
    </row>
    <row r="15" spans="1:30" s="56" customFormat="1" ht="90" x14ac:dyDescent="0.25">
      <c r="A15" s="57" t="s">
        <v>392</v>
      </c>
      <c r="B15" s="58" t="s">
        <v>55</v>
      </c>
      <c r="C15" s="58" t="s">
        <v>54</v>
      </c>
      <c r="D15" s="57" t="s">
        <v>411</v>
      </c>
      <c r="E15" s="58" t="s">
        <v>412</v>
      </c>
      <c r="F15" s="58" t="s">
        <v>5</v>
      </c>
      <c r="G15" s="57" t="s">
        <v>86</v>
      </c>
      <c r="H15" s="57" t="s">
        <v>101</v>
      </c>
      <c r="I15" s="57" t="s">
        <v>88</v>
      </c>
      <c r="J15" s="58" t="s">
        <v>89</v>
      </c>
      <c r="K15" s="58" t="s">
        <v>90</v>
      </c>
      <c r="L15" s="63">
        <v>0</v>
      </c>
      <c r="M15" s="63">
        <v>45.269999999999996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0">
        <v>0</v>
      </c>
      <c r="T15" s="60">
        <v>0</v>
      </c>
      <c r="U15" s="58" t="s">
        <v>98</v>
      </c>
      <c r="V15" s="58" t="s">
        <v>343</v>
      </c>
      <c r="W15" s="62"/>
      <c r="X15" s="62"/>
      <c r="Y15" s="58" t="s">
        <v>175</v>
      </c>
      <c r="Z15" s="62"/>
      <c r="AA15" s="62"/>
      <c r="AB15" s="62"/>
      <c r="AC15" s="57" t="s">
        <v>345</v>
      </c>
      <c r="AD15" s="57" t="s">
        <v>413</v>
      </c>
    </row>
    <row r="16" spans="1:30" s="56" customFormat="1" x14ac:dyDescent="0.25">
      <c r="A16" s="81" t="s">
        <v>99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63">
        <v>12000000</v>
      </c>
      <c r="M16" s="63">
        <v>72124.24000000002</v>
      </c>
      <c r="N16" s="63">
        <v>0</v>
      </c>
      <c r="O16" s="63">
        <v>0</v>
      </c>
      <c r="P16" s="63">
        <v>0</v>
      </c>
      <c r="Q16" s="63">
        <v>0</v>
      </c>
      <c r="R16" s="63">
        <v>0</v>
      </c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</row>
    <row r="17" spans="1:30" s="56" customFormat="1" x14ac:dyDescent="0.25">
      <c r="A17" s="79" t="s">
        <v>57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62"/>
      <c r="AD17" s="62"/>
    </row>
    <row r="18" spans="1:30" s="56" customFormat="1" ht="75" x14ac:dyDescent="0.25">
      <c r="A18" s="57" t="s">
        <v>393</v>
      </c>
      <c r="B18" s="58" t="s">
        <v>58</v>
      </c>
      <c r="C18" s="58" t="s">
        <v>57</v>
      </c>
      <c r="D18" s="57" t="s">
        <v>429</v>
      </c>
      <c r="E18" s="58" t="s">
        <v>430</v>
      </c>
      <c r="F18" s="58" t="s">
        <v>5</v>
      </c>
      <c r="G18" s="57" t="s">
        <v>86</v>
      </c>
      <c r="H18" s="57" t="s">
        <v>101</v>
      </c>
      <c r="I18" s="57" t="s">
        <v>88</v>
      </c>
      <c r="J18" s="58" t="s">
        <v>89</v>
      </c>
      <c r="K18" s="58" t="s">
        <v>431</v>
      </c>
      <c r="L18" s="63">
        <v>0</v>
      </c>
      <c r="M18" s="63">
        <v>39200.000000000007</v>
      </c>
      <c r="N18" s="63">
        <v>0</v>
      </c>
      <c r="O18" s="63">
        <v>0</v>
      </c>
      <c r="P18" s="63">
        <v>0</v>
      </c>
      <c r="Q18" s="63">
        <v>0</v>
      </c>
      <c r="R18" s="63">
        <v>0</v>
      </c>
      <c r="S18" s="60">
        <v>0</v>
      </c>
      <c r="T18" s="60">
        <v>0</v>
      </c>
      <c r="U18" s="58" t="s">
        <v>98</v>
      </c>
      <c r="V18" s="58" t="s">
        <v>400</v>
      </c>
      <c r="W18" s="62"/>
      <c r="X18" s="62"/>
      <c r="Y18" s="58" t="s">
        <v>175</v>
      </c>
      <c r="Z18" s="62"/>
      <c r="AA18" s="62"/>
      <c r="AB18" s="62"/>
      <c r="AC18" s="57" t="s">
        <v>345</v>
      </c>
      <c r="AD18" s="57" t="s">
        <v>430</v>
      </c>
    </row>
    <row r="19" spans="1:30" s="56" customFormat="1" ht="60" x14ac:dyDescent="0.25">
      <c r="A19" s="57" t="s">
        <v>394</v>
      </c>
      <c r="B19" s="58" t="s">
        <v>58</v>
      </c>
      <c r="C19" s="58" t="s">
        <v>57</v>
      </c>
      <c r="D19" s="57" t="s">
        <v>454</v>
      </c>
      <c r="E19" s="58" t="s">
        <v>455</v>
      </c>
      <c r="F19" s="58" t="s">
        <v>5</v>
      </c>
      <c r="G19" s="57" t="s">
        <v>86</v>
      </c>
      <c r="H19" s="57" t="s">
        <v>101</v>
      </c>
      <c r="I19" s="57" t="s">
        <v>88</v>
      </c>
      <c r="J19" s="57" t="s">
        <v>103</v>
      </c>
      <c r="K19" s="58" t="s">
        <v>456</v>
      </c>
      <c r="L19" s="63">
        <v>0</v>
      </c>
      <c r="M19" s="63">
        <v>10000</v>
      </c>
      <c r="N19" s="63">
        <v>0</v>
      </c>
      <c r="O19" s="63">
        <v>0</v>
      </c>
      <c r="P19" s="63">
        <v>0</v>
      </c>
      <c r="Q19" s="63">
        <v>0</v>
      </c>
      <c r="R19" s="63">
        <v>0</v>
      </c>
      <c r="S19" s="60">
        <v>0</v>
      </c>
      <c r="T19" s="60">
        <v>0</v>
      </c>
      <c r="U19" s="58" t="s">
        <v>98</v>
      </c>
      <c r="V19" s="58" t="s">
        <v>400</v>
      </c>
      <c r="W19" s="62"/>
      <c r="X19" s="62"/>
      <c r="Y19" s="58" t="s">
        <v>175</v>
      </c>
      <c r="Z19" s="62"/>
      <c r="AA19" s="62"/>
      <c r="AB19" s="62"/>
      <c r="AC19" s="57" t="s">
        <v>345</v>
      </c>
      <c r="AD19" s="57" t="s">
        <v>455</v>
      </c>
    </row>
    <row r="20" spans="1:30" s="56" customFormat="1" ht="75" x14ac:dyDescent="0.25">
      <c r="A20" s="57" t="s">
        <v>457</v>
      </c>
      <c r="B20" s="58" t="s">
        <v>58</v>
      </c>
      <c r="C20" s="58" t="s">
        <v>57</v>
      </c>
      <c r="D20" s="57" t="s">
        <v>452</v>
      </c>
      <c r="E20" s="58" t="s">
        <v>453</v>
      </c>
      <c r="F20" s="58" t="s">
        <v>5</v>
      </c>
      <c r="G20" s="57" t="s">
        <v>86</v>
      </c>
      <c r="H20" s="57" t="s">
        <v>101</v>
      </c>
      <c r="I20" s="57" t="s">
        <v>88</v>
      </c>
      <c r="J20" s="57" t="s">
        <v>103</v>
      </c>
      <c r="K20" s="58" t="s">
        <v>428</v>
      </c>
      <c r="L20" s="63">
        <v>0</v>
      </c>
      <c r="M20" s="63">
        <v>20000</v>
      </c>
      <c r="N20" s="63">
        <v>0</v>
      </c>
      <c r="O20" s="63">
        <v>0</v>
      </c>
      <c r="P20" s="63">
        <v>0</v>
      </c>
      <c r="Q20" s="63">
        <v>0</v>
      </c>
      <c r="R20" s="63">
        <v>0</v>
      </c>
      <c r="S20" s="60">
        <v>0</v>
      </c>
      <c r="T20" s="60">
        <v>0</v>
      </c>
      <c r="U20" s="58" t="s">
        <v>98</v>
      </c>
      <c r="V20" s="58" t="s">
        <v>400</v>
      </c>
      <c r="W20" s="62"/>
      <c r="X20" s="62"/>
      <c r="Y20" s="58" t="s">
        <v>175</v>
      </c>
      <c r="Z20" s="62"/>
      <c r="AA20" s="62"/>
      <c r="AB20" s="62"/>
      <c r="AC20" s="57" t="s">
        <v>345</v>
      </c>
      <c r="AD20" s="57" t="s">
        <v>453</v>
      </c>
    </row>
    <row r="21" spans="1:30" s="56" customFormat="1" ht="60" x14ac:dyDescent="0.25">
      <c r="A21" s="57" t="s">
        <v>458</v>
      </c>
      <c r="B21" s="58" t="s">
        <v>58</v>
      </c>
      <c r="C21" s="58" t="s">
        <v>57</v>
      </c>
      <c r="D21" s="57" t="s">
        <v>426</v>
      </c>
      <c r="E21" s="58" t="s">
        <v>427</v>
      </c>
      <c r="F21" s="58" t="s">
        <v>5</v>
      </c>
      <c r="G21" s="57" t="s">
        <v>86</v>
      </c>
      <c r="H21" s="57" t="s">
        <v>101</v>
      </c>
      <c r="I21" s="57" t="s">
        <v>88</v>
      </c>
      <c r="J21" s="57" t="s">
        <v>103</v>
      </c>
      <c r="K21" s="58" t="s">
        <v>428</v>
      </c>
      <c r="L21" s="63">
        <v>0</v>
      </c>
      <c r="M21" s="63">
        <v>75000.000000000029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0">
        <v>0</v>
      </c>
      <c r="T21" s="60">
        <v>0</v>
      </c>
      <c r="U21" s="58" t="s">
        <v>98</v>
      </c>
      <c r="V21" s="58" t="s">
        <v>400</v>
      </c>
      <c r="W21" s="62"/>
      <c r="X21" s="62"/>
      <c r="Y21" s="58" t="s">
        <v>175</v>
      </c>
      <c r="Z21" s="62"/>
      <c r="AA21" s="62"/>
      <c r="AB21" s="62"/>
      <c r="AC21" s="57" t="s">
        <v>345</v>
      </c>
      <c r="AD21" s="57" t="s">
        <v>427</v>
      </c>
    </row>
    <row r="22" spans="1:30" s="56" customFormat="1" ht="75" x14ac:dyDescent="0.25">
      <c r="A22" s="57" t="s">
        <v>459</v>
      </c>
      <c r="B22" s="58" t="s">
        <v>58</v>
      </c>
      <c r="C22" s="58" t="s">
        <v>57</v>
      </c>
      <c r="D22" s="57" t="s">
        <v>439</v>
      </c>
      <c r="E22" s="58" t="s">
        <v>440</v>
      </c>
      <c r="F22" s="58" t="s">
        <v>5</v>
      </c>
      <c r="G22" s="57" t="s">
        <v>86</v>
      </c>
      <c r="H22" s="57" t="s">
        <v>101</v>
      </c>
      <c r="I22" s="57" t="s">
        <v>88</v>
      </c>
      <c r="J22" s="58" t="s">
        <v>89</v>
      </c>
      <c r="K22" s="58" t="s">
        <v>441</v>
      </c>
      <c r="L22" s="63">
        <v>0</v>
      </c>
      <c r="M22" s="63">
        <v>58801.000000000007</v>
      </c>
      <c r="N22" s="63">
        <v>0</v>
      </c>
      <c r="O22" s="63">
        <v>0</v>
      </c>
      <c r="P22" s="63">
        <v>0</v>
      </c>
      <c r="Q22" s="63">
        <v>0</v>
      </c>
      <c r="R22" s="63">
        <v>0</v>
      </c>
      <c r="S22" s="60">
        <v>0</v>
      </c>
      <c r="T22" s="60">
        <v>0</v>
      </c>
      <c r="U22" s="58" t="s">
        <v>98</v>
      </c>
      <c r="V22" s="58" t="s">
        <v>400</v>
      </c>
      <c r="W22" s="62"/>
      <c r="X22" s="62"/>
      <c r="Y22" s="58" t="s">
        <v>175</v>
      </c>
      <c r="Z22" s="62"/>
      <c r="AA22" s="62"/>
      <c r="AB22" s="62"/>
      <c r="AC22" s="57" t="s">
        <v>345</v>
      </c>
      <c r="AD22" s="57" t="s">
        <v>440</v>
      </c>
    </row>
    <row r="23" spans="1:30" s="56" customFormat="1" ht="60" x14ac:dyDescent="0.25">
      <c r="A23" s="57" t="s">
        <v>460</v>
      </c>
      <c r="B23" s="58" t="s">
        <v>58</v>
      </c>
      <c r="C23" s="58" t="s">
        <v>57</v>
      </c>
      <c r="D23" s="57" t="s">
        <v>449</v>
      </c>
      <c r="E23" s="58" t="s">
        <v>450</v>
      </c>
      <c r="F23" s="58" t="s">
        <v>5</v>
      </c>
      <c r="G23" s="57" t="s">
        <v>86</v>
      </c>
      <c r="H23" s="57" t="s">
        <v>101</v>
      </c>
      <c r="I23" s="57" t="s">
        <v>88</v>
      </c>
      <c r="J23" s="57" t="s">
        <v>103</v>
      </c>
      <c r="K23" s="58" t="s">
        <v>451</v>
      </c>
      <c r="L23" s="63">
        <v>0</v>
      </c>
      <c r="M23" s="63">
        <v>20000</v>
      </c>
      <c r="N23" s="63">
        <v>0</v>
      </c>
      <c r="O23" s="63">
        <v>0</v>
      </c>
      <c r="P23" s="63">
        <v>0</v>
      </c>
      <c r="Q23" s="63">
        <v>0</v>
      </c>
      <c r="R23" s="63">
        <v>0</v>
      </c>
      <c r="S23" s="60">
        <v>0</v>
      </c>
      <c r="T23" s="60">
        <v>0</v>
      </c>
      <c r="U23" s="58" t="s">
        <v>98</v>
      </c>
      <c r="V23" s="58" t="s">
        <v>400</v>
      </c>
      <c r="W23" s="62"/>
      <c r="X23" s="62"/>
      <c r="Y23" s="58" t="s">
        <v>175</v>
      </c>
      <c r="Z23" s="62"/>
      <c r="AA23" s="62"/>
      <c r="AB23" s="62"/>
      <c r="AC23" s="57" t="s">
        <v>345</v>
      </c>
      <c r="AD23" s="58" t="s">
        <v>450</v>
      </c>
    </row>
    <row r="24" spans="1:30" s="56" customFormat="1" x14ac:dyDescent="0.25">
      <c r="A24" s="81" t="s">
        <v>105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63">
        <v>0</v>
      </c>
      <c r="M24" s="63">
        <v>223001.00000000003</v>
      </c>
      <c r="N24" s="63">
        <v>0</v>
      </c>
      <c r="O24" s="63">
        <v>0</v>
      </c>
      <c r="P24" s="63">
        <v>0</v>
      </c>
      <c r="Q24" s="63">
        <v>0</v>
      </c>
      <c r="R24" s="63">
        <v>0</v>
      </c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</row>
    <row r="25" spans="1:30" s="56" customFormat="1" x14ac:dyDescent="0.25">
      <c r="A25" s="81" t="s">
        <v>100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63">
        <v>12000000</v>
      </c>
      <c r="M25" s="63">
        <v>295125.24000000005</v>
      </c>
      <c r="N25" s="63">
        <v>0</v>
      </c>
      <c r="O25" s="63">
        <v>0</v>
      </c>
      <c r="P25" s="63">
        <v>0</v>
      </c>
      <c r="Q25" s="63">
        <v>0</v>
      </c>
      <c r="R25" s="63">
        <v>0</v>
      </c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</row>
  </sheetData>
  <mergeCells count="26">
    <mergeCell ref="A16:K16"/>
    <mergeCell ref="A17:AB17"/>
    <mergeCell ref="A24:K24"/>
    <mergeCell ref="A25:K25"/>
    <mergeCell ref="AC8:AC9"/>
    <mergeCell ref="AD8:AD9"/>
    <mergeCell ref="A10:AB10"/>
    <mergeCell ref="A11:AB11"/>
    <mergeCell ref="S8:T8"/>
    <mergeCell ref="U8:U9"/>
    <mergeCell ref="F8:F9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4.A.13 PAG. &amp;P DE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8"/>
  <sheetViews>
    <sheetView view="pageBreakPreview" zoomScale="55" zoomScaleNormal="40" zoomScaleSheetLayoutView="55" workbookViewId="0">
      <selection activeCell="G30" sqref="G30"/>
    </sheetView>
  </sheetViews>
  <sheetFormatPr baseColWidth="10" defaultRowHeight="15" x14ac:dyDescent="0.2"/>
  <cols>
    <col min="1" max="1" width="6.85546875" style="53" customWidth="1"/>
    <col min="2" max="2" width="13.28515625" style="53" customWidth="1"/>
    <col min="3" max="3" width="19.5703125" style="53" customWidth="1"/>
    <col min="4" max="4" width="14.28515625" style="53" customWidth="1"/>
    <col min="5" max="5" width="34.7109375" style="53" customWidth="1"/>
    <col min="6" max="6" width="15" style="53" customWidth="1"/>
    <col min="7" max="11" width="16.5703125" style="53" customWidth="1"/>
    <col min="12" max="12" width="20.7109375" style="53" customWidth="1"/>
    <col min="13" max="18" width="17.140625" style="53" customWidth="1"/>
    <col min="19" max="20" width="7.85546875" style="53" customWidth="1"/>
    <col min="21" max="28" width="13.42578125" style="53" customWidth="1"/>
    <col min="29" max="30" width="23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183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523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x14ac:dyDescent="0.25">
      <c r="A10" s="79" t="s">
        <v>465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x14ac:dyDescent="0.25">
      <c r="A11" s="79" t="s">
        <v>57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60" x14ac:dyDescent="0.25">
      <c r="A12" s="57" t="s">
        <v>314</v>
      </c>
      <c r="B12" s="58" t="s">
        <v>58</v>
      </c>
      <c r="C12" s="58" t="s">
        <v>57</v>
      </c>
      <c r="D12" s="57" t="s">
        <v>475</v>
      </c>
      <c r="E12" s="58" t="s">
        <v>476</v>
      </c>
      <c r="F12" s="58" t="s">
        <v>5</v>
      </c>
      <c r="G12" s="57" t="s">
        <v>86</v>
      </c>
      <c r="H12" s="57" t="s">
        <v>101</v>
      </c>
      <c r="I12" s="58" t="s">
        <v>468</v>
      </c>
      <c r="J12" s="58" t="s">
        <v>89</v>
      </c>
      <c r="K12" s="58" t="s">
        <v>472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317</v>
      </c>
      <c r="W12" s="62"/>
      <c r="X12" s="62"/>
      <c r="Y12" s="58" t="s">
        <v>306</v>
      </c>
      <c r="Z12" s="62"/>
      <c r="AA12" s="62"/>
      <c r="AB12" s="58" t="s">
        <v>326</v>
      </c>
      <c r="AC12" s="57" t="s">
        <v>361</v>
      </c>
      <c r="AD12" s="57" t="s">
        <v>476</v>
      </c>
    </row>
    <row r="13" spans="1:30" s="56" customFormat="1" ht="60" x14ac:dyDescent="0.25">
      <c r="A13" s="57" t="s">
        <v>354</v>
      </c>
      <c r="B13" s="58" t="s">
        <v>58</v>
      </c>
      <c r="C13" s="58" t="s">
        <v>57</v>
      </c>
      <c r="D13" s="57" t="s">
        <v>473</v>
      </c>
      <c r="E13" s="58" t="s">
        <v>474</v>
      </c>
      <c r="F13" s="58" t="s">
        <v>5</v>
      </c>
      <c r="G13" s="57" t="s">
        <v>86</v>
      </c>
      <c r="H13" s="57" t="s">
        <v>101</v>
      </c>
      <c r="I13" s="58" t="s">
        <v>468</v>
      </c>
      <c r="J13" s="58" t="s">
        <v>89</v>
      </c>
      <c r="K13" s="58" t="s">
        <v>472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60">
        <v>0</v>
      </c>
      <c r="U13" s="58" t="s">
        <v>98</v>
      </c>
      <c r="V13" s="58" t="s">
        <v>317</v>
      </c>
      <c r="W13" s="62"/>
      <c r="X13" s="62"/>
      <c r="Y13" s="58" t="s">
        <v>306</v>
      </c>
      <c r="Z13" s="62"/>
      <c r="AA13" s="62"/>
      <c r="AB13" s="58" t="s">
        <v>326</v>
      </c>
      <c r="AC13" s="57" t="s">
        <v>361</v>
      </c>
      <c r="AD13" s="57" t="s">
        <v>474</v>
      </c>
    </row>
    <row r="14" spans="1:30" s="56" customFormat="1" ht="60" x14ac:dyDescent="0.25">
      <c r="A14" s="57" t="s">
        <v>391</v>
      </c>
      <c r="B14" s="58" t="s">
        <v>58</v>
      </c>
      <c r="C14" s="58" t="s">
        <v>57</v>
      </c>
      <c r="D14" s="57" t="s">
        <v>470</v>
      </c>
      <c r="E14" s="58" t="s">
        <v>471</v>
      </c>
      <c r="F14" s="58" t="s">
        <v>5</v>
      </c>
      <c r="G14" s="57" t="s">
        <v>86</v>
      </c>
      <c r="H14" s="57" t="s">
        <v>101</v>
      </c>
      <c r="I14" s="58" t="s">
        <v>468</v>
      </c>
      <c r="J14" s="58" t="s">
        <v>89</v>
      </c>
      <c r="K14" s="58" t="s">
        <v>472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0">
        <v>0</v>
      </c>
      <c r="T14" s="60">
        <v>0</v>
      </c>
      <c r="U14" s="58" t="s">
        <v>98</v>
      </c>
      <c r="V14" s="58" t="s">
        <v>317</v>
      </c>
      <c r="W14" s="62"/>
      <c r="X14" s="62"/>
      <c r="Y14" s="58" t="s">
        <v>306</v>
      </c>
      <c r="Z14" s="62"/>
      <c r="AA14" s="62"/>
      <c r="AB14" s="58" t="s">
        <v>326</v>
      </c>
      <c r="AC14" s="57" t="s">
        <v>361</v>
      </c>
      <c r="AD14" s="57" t="s">
        <v>471</v>
      </c>
    </row>
    <row r="15" spans="1:30" s="56" customFormat="1" ht="60" x14ac:dyDescent="0.25">
      <c r="A15" s="57" t="s">
        <v>392</v>
      </c>
      <c r="B15" s="58" t="s">
        <v>58</v>
      </c>
      <c r="C15" s="58" t="s">
        <v>57</v>
      </c>
      <c r="D15" s="57" t="s">
        <v>466</v>
      </c>
      <c r="E15" s="58" t="s">
        <v>467</v>
      </c>
      <c r="F15" s="58" t="s">
        <v>5</v>
      </c>
      <c r="G15" s="57" t="s">
        <v>86</v>
      </c>
      <c r="H15" s="57" t="s">
        <v>101</v>
      </c>
      <c r="I15" s="58" t="s">
        <v>468</v>
      </c>
      <c r="J15" s="58" t="s">
        <v>89</v>
      </c>
      <c r="K15" s="58" t="s">
        <v>469</v>
      </c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0">
        <v>0</v>
      </c>
      <c r="T15" s="60">
        <v>0</v>
      </c>
      <c r="U15" s="58" t="s">
        <v>98</v>
      </c>
      <c r="V15" s="58" t="s">
        <v>317</v>
      </c>
      <c r="W15" s="62"/>
      <c r="X15" s="62"/>
      <c r="Y15" s="58" t="s">
        <v>306</v>
      </c>
      <c r="Z15" s="62"/>
      <c r="AA15" s="62"/>
      <c r="AB15" s="58" t="s">
        <v>326</v>
      </c>
      <c r="AC15" s="57" t="s">
        <v>361</v>
      </c>
      <c r="AD15" s="57" t="s">
        <v>467</v>
      </c>
    </row>
    <row r="16" spans="1:30" s="56" customFormat="1" ht="60" x14ac:dyDescent="0.25">
      <c r="A16" s="57" t="s">
        <v>393</v>
      </c>
      <c r="B16" s="58" t="s">
        <v>58</v>
      </c>
      <c r="C16" s="58" t="s">
        <v>57</v>
      </c>
      <c r="D16" s="57" t="s">
        <v>477</v>
      </c>
      <c r="E16" s="58" t="s">
        <v>478</v>
      </c>
      <c r="F16" s="58" t="s">
        <v>5</v>
      </c>
      <c r="G16" s="57" t="s">
        <v>86</v>
      </c>
      <c r="H16" s="57" t="s">
        <v>101</v>
      </c>
      <c r="I16" s="58" t="s">
        <v>468</v>
      </c>
      <c r="J16" s="58" t="s">
        <v>89</v>
      </c>
      <c r="K16" s="58" t="s">
        <v>479</v>
      </c>
      <c r="L16" s="63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63">
        <v>0</v>
      </c>
      <c r="S16" s="60">
        <v>0</v>
      </c>
      <c r="T16" s="60">
        <v>0</v>
      </c>
      <c r="U16" s="58" t="s">
        <v>98</v>
      </c>
      <c r="V16" s="58" t="s">
        <v>317</v>
      </c>
      <c r="W16" s="62"/>
      <c r="X16" s="62"/>
      <c r="Y16" s="58" t="s">
        <v>306</v>
      </c>
      <c r="Z16" s="62"/>
      <c r="AA16" s="62"/>
      <c r="AB16" s="58" t="s">
        <v>326</v>
      </c>
      <c r="AC16" s="57" t="s">
        <v>361</v>
      </c>
      <c r="AD16" s="57" t="s">
        <v>478</v>
      </c>
    </row>
    <row r="17" spans="1:30" s="56" customFormat="1" x14ac:dyDescent="0.25">
      <c r="A17" s="81" t="s">
        <v>105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</row>
    <row r="18" spans="1:30" s="56" customFormat="1" x14ac:dyDescent="0.25">
      <c r="A18" s="81" t="s">
        <v>480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63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63">
        <v>0</v>
      </c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</row>
  </sheetData>
  <mergeCells count="24">
    <mergeCell ref="A17:K17"/>
    <mergeCell ref="A18:K18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4.A.14 PAG. &amp;P DE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22"/>
  <sheetViews>
    <sheetView view="pageBreakPreview" zoomScale="55" zoomScaleNormal="40" zoomScaleSheetLayoutView="55" workbookViewId="0">
      <selection activeCell="H20" sqref="H20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8" width="15.57031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247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24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x14ac:dyDescent="0.25">
      <c r="A10" s="79" t="s">
        <v>486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x14ac:dyDescent="0.25">
      <c r="A11" s="79" t="s">
        <v>490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20" x14ac:dyDescent="0.25">
      <c r="A12" s="57" t="s">
        <v>314</v>
      </c>
      <c r="B12" s="58" t="s">
        <v>491</v>
      </c>
      <c r="C12" s="57" t="s">
        <v>490</v>
      </c>
      <c r="D12" s="57" t="s">
        <v>492</v>
      </c>
      <c r="E12" s="58" t="s">
        <v>493</v>
      </c>
      <c r="F12" s="58" t="s">
        <v>5</v>
      </c>
      <c r="G12" s="57" t="s">
        <v>86</v>
      </c>
      <c r="H12" s="57" t="s">
        <v>125</v>
      </c>
      <c r="I12" s="58" t="s">
        <v>102</v>
      </c>
      <c r="J12" s="57" t="s">
        <v>103</v>
      </c>
      <c r="K12" s="58" t="s">
        <v>494</v>
      </c>
      <c r="L12" s="63">
        <v>0</v>
      </c>
      <c r="M12" s="63">
        <v>489622.7900000001</v>
      </c>
      <c r="N12" s="63">
        <v>489622.7900000001</v>
      </c>
      <c r="O12" s="63">
        <v>0</v>
      </c>
      <c r="P12" s="63">
        <v>489622.7900000001</v>
      </c>
      <c r="Q12" s="63">
        <v>489622.7900000001</v>
      </c>
      <c r="R12" s="63">
        <v>489622.7900000001</v>
      </c>
      <c r="S12" s="59">
        <v>100</v>
      </c>
      <c r="T12" s="59">
        <v>100</v>
      </c>
      <c r="U12" s="58" t="s">
        <v>104</v>
      </c>
      <c r="V12" s="58" t="s">
        <v>495</v>
      </c>
      <c r="W12" s="58" t="s">
        <v>496</v>
      </c>
      <c r="X12" s="58" t="s">
        <v>496</v>
      </c>
      <c r="Y12" s="58" t="s">
        <v>497</v>
      </c>
      <c r="Z12" s="58" t="s">
        <v>498</v>
      </c>
      <c r="AA12" s="58" t="s">
        <v>498</v>
      </c>
      <c r="AB12" s="58" t="s">
        <v>334</v>
      </c>
      <c r="AC12" s="57" t="s">
        <v>327</v>
      </c>
      <c r="AD12" s="57" t="s">
        <v>493</v>
      </c>
    </row>
    <row r="13" spans="1:30" s="56" customFormat="1" ht="120" x14ac:dyDescent="0.25">
      <c r="A13" s="57" t="s">
        <v>354</v>
      </c>
      <c r="B13" s="58" t="s">
        <v>491</v>
      </c>
      <c r="C13" s="57" t="s">
        <v>490</v>
      </c>
      <c r="D13" s="58" t="s">
        <v>620</v>
      </c>
      <c r="E13" s="58" t="s">
        <v>621</v>
      </c>
      <c r="F13" s="58" t="s">
        <v>5</v>
      </c>
      <c r="G13" s="57" t="s">
        <v>86</v>
      </c>
      <c r="H13" s="57" t="s">
        <v>125</v>
      </c>
      <c r="I13" s="58" t="s">
        <v>102</v>
      </c>
      <c r="J13" s="57" t="s">
        <v>103</v>
      </c>
      <c r="K13" s="58" t="s">
        <v>622</v>
      </c>
      <c r="L13" s="63">
        <v>0</v>
      </c>
      <c r="M13" s="63">
        <v>495845.01000000007</v>
      </c>
      <c r="N13" s="63">
        <v>495845.01000000007</v>
      </c>
      <c r="O13" s="63">
        <v>0</v>
      </c>
      <c r="P13" s="63">
        <v>495845.01000000018</v>
      </c>
      <c r="Q13" s="63">
        <v>495845.01000000007</v>
      </c>
      <c r="R13" s="63">
        <v>495845.01000000007</v>
      </c>
      <c r="S13" s="59">
        <v>100</v>
      </c>
      <c r="T13" s="59">
        <v>100</v>
      </c>
      <c r="U13" s="58" t="s">
        <v>104</v>
      </c>
      <c r="V13" s="58" t="s">
        <v>552</v>
      </c>
      <c r="W13" s="58" t="s">
        <v>387</v>
      </c>
      <c r="X13" s="58" t="s">
        <v>387</v>
      </c>
      <c r="Y13" s="58" t="s">
        <v>344</v>
      </c>
      <c r="Z13" s="58" t="s">
        <v>623</v>
      </c>
      <c r="AA13" s="58" t="s">
        <v>623</v>
      </c>
      <c r="AB13" s="58" t="s">
        <v>344</v>
      </c>
      <c r="AC13" s="58" t="s">
        <v>573</v>
      </c>
      <c r="AD13" s="57" t="s">
        <v>621</v>
      </c>
    </row>
    <row r="14" spans="1:30" s="56" customFormat="1" x14ac:dyDescent="0.25">
      <c r="A14" s="81" t="s">
        <v>499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985467.80000000016</v>
      </c>
      <c r="N14" s="63">
        <v>985467.80000000016</v>
      </c>
      <c r="O14" s="63">
        <v>0</v>
      </c>
      <c r="P14" s="63">
        <v>985467.80000000028</v>
      </c>
      <c r="Q14" s="63">
        <v>985467.80000000016</v>
      </c>
      <c r="R14" s="63">
        <v>985467.80000000016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 x14ac:dyDescent="0.2">
      <c r="A15" s="79" t="s">
        <v>22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62"/>
      <c r="AD15" s="62"/>
    </row>
    <row r="16" spans="1:30" ht="120" x14ac:dyDescent="0.2">
      <c r="A16" s="57" t="s">
        <v>391</v>
      </c>
      <c r="B16" s="58" t="s">
        <v>56</v>
      </c>
      <c r="C16" s="58" t="s">
        <v>22</v>
      </c>
      <c r="D16" s="57" t="s">
        <v>239</v>
      </c>
      <c r="E16" s="58" t="s">
        <v>240</v>
      </c>
      <c r="F16" s="58" t="s">
        <v>85</v>
      </c>
      <c r="G16" s="58" t="s">
        <v>150</v>
      </c>
      <c r="H16" s="57" t="s">
        <v>125</v>
      </c>
      <c r="I16" s="58" t="s">
        <v>102</v>
      </c>
      <c r="J16" s="57" t="s">
        <v>103</v>
      </c>
      <c r="K16" s="58" t="s">
        <v>241</v>
      </c>
      <c r="L16" s="63">
        <v>0</v>
      </c>
      <c r="M16" s="63">
        <v>537156.65000000026</v>
      </c>
      <c r="N16" s="63">
        <v>537156.65000000026</v>
      </c>
      <c r="O16" s="63">
        <v>537156.65000000026</v>
      </c>
      <c r="P16" s="63">
        <v>0</v>
      </c>
      <c r="Q16" s="63">
        <v>537156.65000000026</v>
      </c>
      <c r="R16" s="63">
        <v>537156.65000000026</v>
      </c>
      <c r="S16" s="59">
        <v>100</v>
      </c>
      <c r="T16" s="59">
        <v>100</v>
      </c>
      <c r="U16" s="58" t="s">
        <v>104</v>
      </c>
      <c r="V16" s="58" t="s">
        <v>242</v>
      </c>
      <c r="W16" s="58" t="s">
        <v>487</v>
      </c>
      <c r="X16" s="58" t="s">
        <v>488</v>
      </c>
      <c r="Y16" s="58" t="s">
        <v>243</v>
      </c>
      <c r="Z16" s="62"/>
      <c r="AA16" s="58" t="s">
        <v>489</v>
      </c>
      <c r="AB16" s="58" t="s">
        <v>326</v>
      </c>
      <c r="AC16" s="57" t="s">
        <v>244</v>
      </c>
      <c r="AD16" s="58" t="s">
        <v>240</v>
      </c>
    </row>
    <row r="17" spans="1:30" x14ac:dyDescent="0.2">
      <c r="A17" s="81" t="s">
        <v>124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63">
        <v>0</v>
      </c>
      <c r="M17" s="63">
        <v>537156.65000000026</v>
      </c>
      <c r="N17" s="63">
        <v>537156.65000000026</v>
      </c>
      <c r="O17" s="63">
        <v>537156.65000000026</v>
      </c>
      <c r="P17" s="63">
        <v>0</v>
      </c>
      <c r="Q17" s="63">
        <v>537156.65000000026</v>
      </c>
      <c r="R17" s="63">
        <v>537156.65000000026</v>
      </c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</row>
    <row r="18" spans="1:30" x14ac:dyDescent="0.2">
      <c r="A18" s="79" t="s">
        <v>128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62"/>
      <c r="AD18" s="62"/>
    </row>
    <row r="19" spans="1:30" ht="120" x14ac:dyDescent="0.2">
      <c r="A19" s="57" t="s">
        <v>392</v>
      </c>
      <c r="B19" s="58" t="s">
        <v>510</v>
      </c>
      <c r="C19" s="57" t="s">
        <v>128</v>
      </c>
      <c r="D19" s="58" t="s">
        <v>624</v>
      </c>
      <c r="E19" s="58" t="s">
        <v>625</v>
      </c>
      <c r="F19" s="58" t="s">
        <v>6</v>
      </c>
      <c r="G19" s="57" t="s">
        <v>120</v>
      </c>
      <c r="H19" s="57" t="s">
        <v>125</v>
      </c>
      <c r="I19" s="58" t="s">
        <v>102</v>
      </c>
      <c r="J19" s="57" t="s">
        <v>103</v>
      </c>
      <c r="K19" s="58" t="s">
        <v>273</v>
      </c>
      <c r="L19" s="63">
        <v>0</v>
      </c>
      <c r="M19" s="63">
        <v>264023.13000000006</v>
      </c>
      <c r="N19" s="63">
        <v>264023.13000000006</v>
      </c>
      <c r="O19" s="63">
        <v>0</v>
      </c>
      <c r="P19" s="63">
        <v>264023.13000000018</v>
      </c>
      <c r="Q19" s="63">
        <v>264023.13000000006</v>
      </c>
      <c r="R19" s="63">
        <v>264023.13000000006</v>
      </c>
      <c r="S19" s="59">
        <v>100</v>
      </c>
      <c r="T19" s="59">
        <v>100</v>
      </c>
      <c r="U19" s="58" t="s">
        <v>104</v>
      </c>
      <c r="V19" s="58" t="s">
        <v>626</v>
      </c>
      <c r="W19" s="58" t="s">
        <v>627</v>
      </c>
      <c r="X19" s="58" t="s">
        <v>627</v>
      </c>
      <c r="Y19" s="58" t="s">
        <v>344</v>
      </c>
      <c r="Z19" s="58" t="s">
        <v>538</v>
      </c>
      <c r="AA19" s="58" t="s">
        <v>538</v>
      </c>
      <c r="AB19" s="58" t="s">
        <v>344</v>
      </c>
      <c r="AC19" s="58" t="s">
        <v>532</v>
      </c>
      <c r="AD19" s="57" t="s">
        <v>625</v>
      </c>
    </row>
    <row r="20" spans="1:30" ht="120" x14ac:dyDescent="0.2">
      <c r="A20" s="57" t="s">
        <v>393</v>
      </c>
      <c r="B20" s="58" t="s">
        <v>510</v>
      </c>
      <c r="C20" s="57" t="s">
        <v>128</v>
      </c>
      <c r="D20" s="58" t="s">
        <v>628</v>
      </c>
      <c r="E20" s="58" t="s">
        <v>629</v>
      </c>
      <c r="F20" s="58" t="s">
        <v>630</v>
      </c>
      <c r="G20" s="57" t="s">
        <v>631</v>
      </c>
      <c r="H20" s="57" t="s">
        <v>125</v>
      </c>
      <c r="I20" s="58" t="s">
        <v>102</v>
      </c>
      <c r="J20" s="57" t="s">
        <v>103</v>
      </c>
      <c r="K20" s="58" t="s">
        <v>269</v>
      </c>
      <c r="L20" s="63">
        <v>0</v>
      </c>
      <c r="M20" s="63">
        <v>225678.37000000008</v>
      </c>
      <c r="N20" s="63">
        <v>225678.37000000008</v>
      </c>
      <c r="O20" s="63">
        <v>0</v>
      </c>
      <c r="P20" s="63">
        <v>225678.37</v>
      </c>
      <c r="Q20" s="63">
        <v>225678.37000000008</v>
      </c>
      <c r="R20" s="63">
        <v>225678.37000000008</v>
      </c>
      <c r="S20" s="59">
        <v>100</v>
      </c>
      <c r="T20" s="59">
        <v>100</v>
      </c>
      <c r="U20" s="58" t="s">
        <v>104</v>
      </c>
      <c r="V20" s="58" t="s">
        <v>552</v>
      </c>
      <c r="W20" s="58" t="s">
        <v>387</v>
      </c>
      <c r="X20" s="58" t="s">
        <v>387</v>
      </c>
      <c r="Y20" s="58" t="s">
        <v>344</v>
      </c>
      <c r="Z20" s="58" t="s">
        <v>623</v>
      </c>
      <c r="AA20" s="58" t="s">
        <v>623</v>
      </c>
      <c r="AB20" s="58" t="s">
        <v>632</v>
      </c>
      <c r="AC20" s="58" t="s">
        <v>573</v>
      </c>
      <c r="AD20" s="57" t="s">
        <v>629</v>
      </c>
    </row>
    <row r="21" spans="1:30" x14ac:dyDescent="0.2">
      <c r="A21" s="81" t="s">
        <v>129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63">
        <v>0</v>
      </c>
      <c r="M21" s="63">
        <v>489701.50000000017</v>
      </c>
      <c r="N21" s="63">
        <v>489701.50000000017</v>
      </c>
      <c r="O21" s="63">
        <v>0</v>
      </c>
      <c r="P21" s="63">
        <v>489701.50000000017</v>
      </c>
      <c r="Q21" s="63">
        <v>489701.50000000017</v>
      </c>
      <c r="R21" s="63">
        <v>489701.50000000017</v>
      </c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</row>
    <row r="22" spans="1:30" x14ac:dyDescent="0.2">
      <c r="A22" s="81" t="s">
        <v>337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63">
        <v>0</v>
      </c>
      <c r="M22" s="63">
        <v>2012325.9500000007</v>
      </c>
      <c r="N22" s="63">
        <v>2012325.9500000007</v>
      </c>
      <c r="O22" s="63">
        <v>537156.65000000026</v>
      </c>
      <c r="P22" s="63">
        <v>1475169.3000000003</v>
      </c>
      <c r="Q22" s="63">
        <v>2012325.9500000007</v>
      </c>
      <c r="R22" s="63">
        <v>2012325.9500000007</v>
      </c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</row>
  </sheetData>
  <mergeCells count="28">
    <mergeCell ref="AC8:AC9"/>
    <mergeCell ref="AD8:AD9"/>
    <mergeCell ref="A10:AB10"/>
    <mergeCell ref="A11:AB11"/>
    <mergeCell ref="S8:T8"/>
    <mergeCell ref="U8:U9"/>
    <mergeCell ref="F8:F9"/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A15:AB15"/>
    <mergeCell ref="A17:K17"/>
    <mergeCell ref="A18:AB18"/>
    <mergeCell ref="A21:K21"/>
    <mergeCell ref="A22:K22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4.A.15 PAG. &amp;P DE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40" zoomScaleNormal="40" zoomScaleSheetLayoutView="40" workbookViewId="0">
      <selection activeCell="J30" sqref="J30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3" width="17.42578125" style="53" customWidth="1"/>
    <col min="14" max="18" width="15.57031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247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131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20" x14ac:dyDescent="0.25">
      <c r="A12" s="57" t="s">
        <v>314</v>
      </c>
      <c r="B12" s="58" t="s">
        <v>55</v>
      </c>
      <c r="C12" s="58" t="s">
        <v>54</v>
      </c>
      <c r="D12" s="57" t="s">
        <v>500</v>
      </c>
      <c r="E12" s="58" t="s">
        <v>501</v>
      </c>
      <c r="F12" s="58" t="s">
        <v>5</v>
      </c>
      <c r="G12" s="57" t="s">
        <v>86</v>
      </c>
      <c r="H12" s="57" t="s">
        <v>125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179.97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343</v>
      </c>
      <c r="W12" s="62"/>
      <c r="X12" s="62"/>
      <c r="Y12" s="58" t="s">
        <v>175</v>
      </c>
      <c r="Z12" s="62"/>
      <c r="AA12" s="62"/>
      <c r="AB12" s="62"/>
      <c r="AC12" s="57" t="s">
        <v>345</v>
      </c>
      <c r="AD12" s="57" t="s">
        <v>501</v>
      </c>
    </row>
    <row r="13" spans="1:30" s="56" customFormat="1" ht="120" x14ac:dyDescent="0.25">
      <c r="A13" s="57" t="s">
        <v>354</v>
      </c>
      <c r="B13" s="58" t="s">
        <v>55</v>
      </c>
      <c r="C13" s="58" t="s">
        <v>54</v>
      </c>
      <c r="D13" s="57" t="s">
        <v>160</v>
      </c>
      <c r="E13" s="58" t="s">
        <v>245</v>
      </c>
      <c r="F13" s="58" t="s">
        <v>5</v>
      </c>
      <c r="G13" s="57" t="s">
        <v>86</v>
      </c>
      <c r="H13" s="57" t="s">
        <v>125</v>
      </c>
      <c r="I13" s="57" t="s">
        <v>88</v>
      </c>
      <c r="J13" s="58" t="s">
        <v>89</v>
      </c>
      <c r="K13" s="58" t="s">
        <v>90</v>
      </c>
      <c r="L13" s="63">
        <v>0</v>
      </c>
      <c r="M13" s="63">
        <v>1240305.5399999998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60">
        <v>0</v>
      </c>
      <c r="U13" s="58" t="s">
        <v>98</v>
      </c>
      <c r="V13" s="58" t="s">
        <v>174</v>
      </c>
      <c r="W13" s="62"/>
      <c r="X13" s="62"/>
      <c r="Y13" s="58" t="s">
        <v>175</v>
      </c>
      <c r="Z13" s="62"/>
      <c r="AA13" s="62"/>
      <c r="AB13" s="62"/>
      <c r="AC13" s="58" t="s">
        <v>246</v>
      </c>
      <c r="AD13" s="57" t="s">
        <v>245</v>
      </c>
    </row>
    <row r="14" spans="1:30" s="56" customFormat="1" ht="15" customHeight="1" x14ac:dyDescent="0.25">
      <c r="A14" s="81" t="s">
        <v>99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1240485.5099999998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 s="56" customFormat="1" ht="15" customHeight="1" x14ac:dyDescent="0.25">
      <c r="A15" s="81" t="s">
        <v>100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63">
        <v>0</v>
      </c>
      <c r="M15" s="63">
        <v>1240485.5099999998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</sheetData>
  <mergeCells count="24"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4.A.16 PAG. &amp;P DE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55" zoomScaleNormal="40" zoomScaleSheetLayoutView="55" workbookViewId="0">
      <selection activeCell="E26" sqref="E26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3" width="17.42578125" style="53" customWidth="1"/>
    <col min="14" max="18" width="15.57031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633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315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x14ac:dyDescent="0.25">
      <c r="A10" s="79" t="s">
        <v>634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x14ac:dyDescent="0.25">
      <c r="A11" s="79" t="s">
        <v>635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45" x14ac:dyDescent="0.25">
      <c r="A12" s="57" t="s">
        <v>314</v>
      </c>
      <c r="B12" s="58" t="s">
        <v>636</v>
      </c>
      <c r="C12" s="57" t="s">
        <v>635</v>
      </c>
      <c r="D12" s="58" t="s">
        <v>637</v>
      </c>
      <c r="E12" s="58" t="s">
        <v>638</v>
      </c>
      <c r="F12" s="58" t="s">
        <v>5</v>
      </c>
      <c r="G12" s="57" t="s">
        <v>86</v>
      </c>
      <c r="H12" s="57" t="s">
        <v>526</v>
      </c>
      <c r="I12" s="58" t="s">
        <v>102</v>
      </c>
      <c r="J12" s="58" t="s">
        <v>89</v>
      </c>
      <c r="K12" s="58" t="s">
        <v>90</v>
      </c>
      <c r="L12" s="63">
        <v>0</v>
      </c>
      <c r="M12" s="63">
        <v>68589.09</v>
      </c>
      <c r="N12" s="63">
        <v>68589.09</v>
      </c>
      <c r="O12" s="63">
        <v>0</v>
      </c>
      <c r="P12" s="63">
        <v>68589.09</v>
      </c>
      <c r="Q12" s="63">
        <v>68589.09</v>
      </c>
      <c r="R12" s="63">
        <v>68589.09</v>
      </c>
      <c r="S12" s="59">
        <v>100</v>
      </c>
      <c r="T12" s="59">
        <v>100</v>
      </c>
      <c r="U12" s="58" t="s">
        <v>98</v>
      </c>
      <c r="V12" s="58" t="s">
        <v>400</v>
      </c>
      <c r="W12" s="62"/>
      <c r="X12" s="58" t="s">
        <v>400</v>
      </c>
      <c r="Y12" s="58" t="s">
        <v>344</v>
      </c>
      <c r="Z12" s="62"/>
      <c r="AA12" s="58" t="s">
        <v>344</v>
      </c>
      <c r="AB12" s="58" t="s">
        <v>344</v>
      </c>
      <c r="AC12" s="57" t="s">
        <v>543</v>
      </c>
      <c r="AD12" s="57" t="s">
        <v>638</v>
      </c>
    </row>
    <row r="13" spans="1:30" s="56" customFormat="1" x14ac:dyDescent="0.25">
      <c r="A13" s="81" t="s">
        <v>639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68589.09</v>
      </c>
      <c r="N13" s="63">
        <v>68589.09</v>
      </c>
      <c r="O13" s="63">
        <v>0</v>
      </c>
      <c r="P13" s="63">
        <v>68589.09</v>
      </c>
      <c r="Q13" s="63">
        <v>68589.09</v>
      </c>
      <c r="R13" s="63">
        <v>68589.09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x14ac:dyDescent="0.25">
      <c r="A14" s="81" t="s">
        <v>337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68589.09</v>
      </c>
      <c r="N14" s="63">
        <v>68589.09</v>
      </c>
      <c r="O14" s="63">
        <v>0</v>
      </c>
      <c r="P14" s="63">
        <v>68589.09</v>
      </c>
      <c r="Q14" s="63">
        <v>68589.09</v>
      </c>
      <c r="R14" s="63">
        <v>68589.09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C8:AC9"/>
    <mergeCell ref="AD8:AD9"/>
    <mergeCell ref="A10:AB10"/>
    <mergeCell ref="A11:AB11"/>
    <mergeCell ref="A14:K14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4.A.17 PAG. &amp;P DE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55" zoomScaleNormal="40" zoomScaleSheetLayoutView="55" workbookViewId="0">
      <selection activeCell="N42" sqref="N42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3" width="17.42578125" style="53" customWidth="1"/>
    <col min="14" max="18" width="15.57031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633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640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75" x14ac:dyDescent="0.25">
      <c r="A12" s="57" t="s">
        <v>314</v>
      </c>
      <c r="B12" s="58" t="s">
        <v>55</v>
      </c>
      <c r="C12" s="58" t="s">
        <v>54</v>
      </c>
      <c r="D12" s="57" t="s">
        <v>641</v>
      </c>
      <c r="E12" s="58" t="s">
        <v>642</v>
      </c>
      <c r="F12" s="58" t="s">
        <v>5</v>
      </c>
      <c r="G12" s="57" t="s">
        <v>86</v>
      </c>
      <c r="H12" s="57" t="s">
        <v>526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10.909999999999998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400</v>
      </c>
      <c r="W12" s="62"/>
      <c r="X12" s="62"/>
      <c r="Y12" s="58" t="s">
        <v>175</v>
      </c>
      <c r="Z12" s="62"/>
      <c r="AA12" s="62"/>
      <c r="AB12" s="62"/>
      <c r="AC12" s="57" t="s">
        <v>543</v>
      </c>
      <c r="AD12" s="57" t="s">
        <v>642</v>
      </c>
    </row>
    <row r="13" spans="1:30" s="56" customFormat="1" x14ac:dyDescent="0.25">
      <c r="A13" s="81" t="s">
        <v>99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10.909999999999998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81" t="s">
        <v>100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10.909999999999998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C8:AC9"/>
    <mergeCell ref="AD8:AD9"/>
    <mergeCell ref="A10:AB10"/>
    <mergeCell ref="A11:AB11"/>
    <mergeCell ref="A14:K14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4.A.18 PAG. &amp;P DE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20"/>
  <sheetViews>
    <sheetView view="pageBreakPreview" zoomScale="55" zoomScaleNormal="40" zoomScaleSheetLayoutView="55" workbookViewId="0">
      <selection activeCell="I40" sqref="I40"/>
    </sheetView>
  </sheetViews>
  <sheetFormatPr baseColWidth="10" defaultRowHeight="15" x14ac:dyDescent="0.2"/>
  <cols>
    <col min="1" max="1" width="7.7109375" style="53" customWidth="1"/>
    <col min="2" max="2" width="14.85546875" style="53" customWidth="1"/>
    <col min="3" max="3" width="18" style="53" customWidth="1"/>
    <col min="4" max="4" width="11.85546875" style="53" customWidth="1"/>
    <col min="5" max="5" width="32.28515625" style="53" customWidth="1"/>
    <col min="6" max="6" width="15" style="53" customWidth="1"/>
    <col min="7" max="7" width="15.42578125" style="53" customWidth="1"/>
    <col min="8" max="11" width="17.5703125" style="53" customWidth="1"/>
    <col min="12" max="18" width="19.42578125" style="53" customWidth="1"/>
    <col min="19" max="20" width="8.140625" style="53" customWidth="1"/>
    <col min="21" max="21" width="14.5703125" style="53" customWidth="1"/>
    <col min="22" max="28" width="13.85546875" style="53" customWidth="1"/>
    <col min="29" max="30" width="22.285156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298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299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300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60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75" x14ac:dyDescent="0.25">
      <c r="A12" s="57" t="s">
        <v>314</v>
      </c>
      <c r="B12" s="58" t="s">
        <v>61</v>
      </c>
      <c r="C12" s="57" t="s">
        <v>60</v>
      </c>
      <c r="D12" s="57" t="s">
        <v>301</v>
      </c>
      <c r="E12" s="58" t="s">
        <v>7</v>
      </c>
      <c r="F12" s="58" t="s">
        <v>5</v>
      </c>
      <c r="G12" s="57" t="s">
        <v>86</v>
      </c>
      <c r="H12" s="58" t="s">
        <v>157</v>
      </c>
      <c r="I12" s="57" t="s">
        <v>66</v>
      </c>
      <c r="J12" s="58" t="s">
        <v>89</v>
      </c>
      <c r="K12" s="58" t="s">
        <v>90</v>
      </c>
      <c r="L12" s="63">
        <v>1215260.5999999999</v>
      </c>
      <c r="M12" s="63">
        <v>770724.60000000021</v>
      </c>
      <c r="N12" s="63">
        <v>522018.37000000005</v>
      </c>
      <c r="O12" s="63">
        <v>349582.76000000007</v>
      </c>
      <c r="P12" s="63">
        <v>172435.61</v>
      </c>
      <c r="Q12" s="63">
        <v>522018.37000000005</v>
      </c>
      <c r="R12" s="63">
        <v>522018.37000000005</v>
      </c>
      <c r="S12" s="59">
        <v>67.730856132008739</v>
      </c>
      <c r="T12" s="60">
        <v>0</v>
      </c>
      <c r="U12" s="58" t="s">
        <v>98</v>
      </c>
      <c r="V12" s="58" t="s">
        <v>187</v>
      </c>
      <c r="W12" s="62"/>
      <c r="X12" s="58" t="s">
        <v>187</v>
      </c>
      <c r="Y12" s="58" t="s">
        <v>175</v>
      </c>
      <c r="Z12" s="62"/>
      <c r="AA12" s="62"/>
      <c r="AB12" s="62"/>
      <c r="AC12" s="58" t="s">
        <v>188</v>
      </c>
      <c r="AD12" s="57" t="s">
        <v>7</v>
      </c>
    </row>
    <row r="13" spans="1:30" s="56" customFormat="1" ht="15" customHeight="1" x14ac:dyDescent="0.25">
      <c r="A13" s="81" t="s">
        <v>158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1215260.5999999999</v>
      </c>
      <c r="M13" s="63">
        <v>770724.60000000021</v>
      </c>
      <c r="N13" s="63">
        <v>522018.37000000005</v>
      </c>
      <c r="O13" s="63">
        <v>349582.76000000007</v>
      </c>
      <c r="P13" s="63">
        <v>172435.61</v>
      </c>
      <c r="Q13" s="63">
        <v>522018.37000000005</v>
      </c>
      <c r="R13" s="63">
        <v>522018.37000000005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79" t="s">
        <v>527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62"/>
      <c r="AD14" s="62"/>
    </row>
    <row r="15" spans="1:30" s="56" customFormat="1" ht="75" x14ac:dyDescent="0.25">
      <c r="A15" s="57" t="s">
        <v>354</v>
      </c>
      <c r="B15" s="58" t="s">
        <v>528</v>
      </c>
      <c r="C15" s="58" t="s">
        <v>527</v>
      </c>
      <c r="D15" s="57" t="s">
        <v>529</v>
      </c>
      <c r="E15" s="58" t="s">
        <v>530</v>
      </c>
      <c r="F15" s="58" t="s">
        <v>5</v>
      </c>
      <c r="G15" s="57" t="s">
        <v>86</v>
      </c>
      <c r="H15" s="58" t="s">
        <v>157</v>
      </c>
      <c r="I15" s="57" t="s">
        <v>66</v>
      </c>
      <c r="J15" s="58" t="s">
        <v>89</v>
      </c>
      <c r="K15" s="58" t="s">
        <v>90</v>
      </c>
      <c r="L15" s="63">
        <v>0</v>
      </c>
      <c r="M15" s="63">
        <v>440000.00000000006</v>
      </c>
      <c r="N15" s="63">
        <v>440000.00000000006</v>
      </c>
      <c r="O15" s="63">
        <v>0</v>
      </c>
      <c r="P15" s="63">
        <v>440000.00000000017</v>
      </c>
      <c r="Q15" s="63">
        <v>440000.00000000006</v>
      </c>
      <c r="R15" s="63">
        <v>440000.00000000006</v>
      </c>
      <c r="S15" s="59">
        <v>100</v>
      </c>
      <c r="T15" s="60">
        <v>0</v>
      </c>
      <c r="U15" s="58" t="s">
        <v>98</v>
      </c>
      <c r="V15" s="58" t="s">
        <v>531</v>
      </c>
      <c r="W15" s="62"/>
      <c r="X15" s="58" t="s">
        <v>531</v>
      </c>
      <c r="Y15" s="58" t="s">
        <v>175</v>
      </c>
      <c r="Z15" s="62"/>
      <c r="AA15" s="62"/>
      <c r="AB15" s="62"/>
      <c r="AC15" s="58" t="s">
        <v>532</v>
      </c>
      <c r="AD15" s="58" t="s">
        <v>530</v>
      </c>
    </row>
    <row r="16" spans="1:30" s="56" customFormat="1" ht="15" customHeight="1" x14ac:dyDescent="0.25">
      <c r="A16" s="81" t="s">
        <v>533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63">
        <v>0</v>
      </c>
      <c r="M16" s="63">
        <v>440000.00000000006</v>
      </c>
      <c r="N16" s="63">
        <v>440000.00000000006</v>
      </c>
      <c r="O16" s="63">
        <v>0</v>
      </c>
      <c r="P16" s="63">
        <v>440000.00000000017</v>
      </c>
      <c r="Q16" s="63">
        <v>440000.00000000006</v>
      </c>
      <c r="R16" s="63">
        <v>440000.00000000006</v>
      </c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</row>
    <row r="17" spans="1:30" s="56" customFormat="1" ht="15" customHeight="1" x14ac:dyDescent="0.25">
      <c r="A17" s="79" t="s">
        <v>59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62"/>
      <c r="AD17" s="62"/>
    </row>
    <row r="18" spans="1:30" ht="60" x14ac:dyDescent="0.2">
      <c r="A18" s="57" t="s">
        <v>391</v>
      </c>
      <c r="B18" s="58" t="s">
        <v>62</v>
      </c>
      <c r="C18" s="57" t="s">
        <v>59</v>
      </c>
      <c r="D18" s="57" t="s">
        <v>302</v>
      </c>
      <c r="E18" s="58" t="s">
        <v>9</v>
      </c>
      <c r="F18" s="58" t="s">
        <v>5</v>
      </c>
      <c r="G18" s="57" t="s">
        <v>86</v>
      </c>
      <c r="H18" s="58" t="s">
        <v>157</v>
      </c>
      <c r="I18" s="57" t="s">
        <v>66</v>
      </c>
      <c r="J18" s="58" t="s">
        <v>89</v>
      </c>
      <c r="K18" s="58" t="s">
        <v>90</v>
      </c>
      <c r="L18" s="63">
        <v>3376820.8200000008</v>
      </c>
      <c r="M18" s="63">
        <v>4876820.8200000012</v>
      </c>
      <c r="N18" s="63">
        <v>3463099.0000000009</v>
      </c>
      <c r="O18" s="63">
        <v>2233277.0000000009</v>
      </c>
      <c r="P18" s="63">
        <v>1229822</v>
      </c>
      <c r="Q18" s="63">
        <v>3463099.0000000009</v>
      </c>
      <c r="R18" s="63">
        <v>3463099.0000000009</v>
      </c>
      <c r="S18" s="59">
        <v>71.011405335986879</v>
      </c>
      <c r="T18" s="60">
        <v>0</v>
      </c>
      <c r="U18" s="58" t="s">
        <v>98</v>
      </c>
      <c r="V18" s="58" t="s">
        <v>187</v>
      </c>
      <c r="W18" s="62"/>
      <c r="X18" s="58" t="s">
        <v>187</v>
      </c>
      <c r="Y18" s="58" t="s">
        <v>175</v>
      </c>
      <c r="Z18" s="62"/>
      <c r="AA18" s="62"/>
      <c r="AB18" s="62"/>
      <c r="AC18" s="58" t="s">
        <v>188</v>
      </c>
      <c r="AD18" s="58" t="s">
        <v>9</v>
      </c>
    </row>
    <row r="19" spans="1:30" x14ac:dyDescent="0.2">
      <c r="A19" s="81" t="s">
        <v>159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63">
        <v>3376820.8200000008</v>
      </c>
      <c r="M19" s="63">
        <v>4876820.8200000012</v>
      </c>
      <c r="N19" s="63">
        <v>3463099.0000000009</v>
      </c>
      <c r="O19" s="63">
        <v>2233277.0000000009</v>
      </c>
      <c r="P19" s="63">
        <v>1229822</v>
      </c>
      <c r="Q19" s="63">
        <v>3463099.0000000009</v>
      </c>
      <c r="R19" s="63">
        <v>3463099.0000000009</v>
      </c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</row>
    <row r="20" spans="1:30" x14ac:dyDescent="0.2">
      <c r="A20" s="81" t="s">
        <v>303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63">
        <v>4592081.4200000009</v>
      </c>
      <c r="M20" s="63">
        <v>6087545.4200000018</v>
      </c>
      <c r="N20" s="63">
        <v>4425117.370000001</v>
      </c>
      <c r="O20" s="63">
        <v>2582859.7600000007</v>
      </c>
      <c r="P20" s="63">
        <v>1842257.61</v>
      </c>
      <c r="Q20" s="63">
        <v>4425117.370000001</v>
      </c>
      <c r="R20" s="63">
        <v>4425117.370000001</v>
      </c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</row>
  </sheetData>
  <mergeCells count="28">
    <mergeCell ref="AC8:AC9"/>
    <mergeCell ref="AD8:AD9"/>
    <mergeCell ref="A10:AB10"/>
    <mergeCell ref="A11:AB11"/>
    <mergeCell ref="A13:K13"/>
    <mergeCell ref="D8:D9"/>
    <mergeCell ref="E8:E9"/>
    <mergeCell ref="F8:F9"/>
    <mergeCell ref="M8:M9"/>
    <mergeCell ref="N8:N9"/>
    <mergeCell ref="O8:Q8"/>
    <mergeCell ref="R8:R9"/>
    <mergeCell ref="S8:T8"/>
    <mergeCell ref="A17:AB17"/>
    <mergeCell ref="A19:K19"/>
    <mergeCell ref="A20:K20"/>
    <mergeCell ref="A8:A9"/>
    <mergeCell ref="B8:B9"/>
    <mergeCell ref="C8:C9"/>
    <mergeCell ref="U8:U9"/>
    <mergeCell ref="G8:G9"/>
    <mergeCell ref="H8:H9"/>
    <mergeCell ref="I8:I9"/>
    <mergeCell ref="J8:J9"/>
    <mergeCell ref="K8:K9"/>
    <mergeCell ref="L8:L9"/>
    <mergeCell ref="A16:K16"/>
    <mergeCell ref="A14:AB14"/>
  </mergeCells>
  <printOptions horizontalCentered="1" verticalCentered="1"/>
  <pageMargins left="0" right="0" top="0" bottom="0.19685039370078741" header="0" footer="0"/>
  <pageSetup scale="30" orientation="landscape" r:id="rId1"/>
  <headerFooter>
    <oddHeader>&amp;RANEXO 4.A.1 PAG. &amp;P DE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55" zoomScaleNormal="40" zoomScaleSheetLayoutView="55" workbookViewId="0">
      <selection activeCell="A7" sqref="A7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3" width="17.42578125" style="53" customWidth="1"/>
    <col min="14" max="18" width="15.57031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643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315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x14ac:dyDescent="0.25">
      <c r="A10" s="79" t="s">
        <v>644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x14ac:dyDescent="0.25">
      <c r="A11" s="79" t="s">
        <v>645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50" x14ac:dyDescent="0.25">
      <c r="A12" s="57" t="s">
        <v>314</v>
      </c>
      <c r="B12" s="58" t="s">
        <v>646</v>
      </c>
      <c r="C12" s="58" t="s">
        <v>645</v>
      </c>
      <c r="D12" s="58" t="s">
        <v>647</v>
      </c>
      <c r="E12" s="58" t="s">
        <v>648</v>
      </c>
      <c r="F12" s="58" t="s">
        <v>649</v>
      </c>
      <c r="G12" s="57" t="s">
        <v>650</v>
      </c>
      <c r="H12" s="58" t="s">
        <v>119</v>
      </c>
      <c r="I12" s="58" t="s">
        <v>102</v>
      </c>
      <c r="J12" s="57" t="s">
        <v>103</v>
      </c>
      <c r="K12" s="58" t="s">
        <v>135</v>
      </c>
      <c r="L12" s="63">
        <v>0</v>
      </c>
      <c r="M12" s="63">
        <v>3004890.7600000007</v>
      </c>
      <c r="N12" s="63">
        <v>3004890.7600000007</v>
      </c>
      <c r="O12" s="63">
        <v>0</v>
      </c>
      <c r="P12" s="63">
        <v>3004890.7600000007</v>
      </c>
      <c r="Q12" s="63">
        <v>3004890.7600000007</v>
      </c>
      <c r="R12" s="63">
        <v>3004890.7600000007</v>
      </c>
      <c r="S12" s="59">
        <v>100</v>
      </c>
      <c r="T12" s="59">
        <v>100</v>
      </c>
      <c r="U12" s="58" t="s">
        <v>104</v>
      </c>
      <c r="V12" s="58" t="s">
        <v>400</v>
      </c>
      <c r="W12" s="58" t="s">
        <v>651</v>
      </c>
      <c r="X12" s="58" t="s">
        <v>651</v>
      </c>
      <c r="Y12" s="58" t="s">
        <v>652</v>
      </c>
      <c r="Z12" s="58" t="s">
        <v>653</v>
      </c>
      <c r="AA12" s="58" t="s">
        <v>653</v>
      </c>
      <c r="AB12" s="58" t="s">
        <v>344</v>
      </c>
      <c r="AC12" s="57" t="s">
        <v>543</v>
      </c>
      <c r="AD12" s="57" t="s">
        <v>648</v>
      </c>
    </row>
    <row r="13" spans="1:30" s="56" customFormat="1" ht="180" x14ac:dyDescent="0.25">
      <c r="A13" s="57" t="s">
        <v>354</v>
      </c>
      <c r="B13" s="58" t="s">
        <v>646</v>
      </c>
      <c r="C13" s="58" t="s">
        <v>645</v>
      </c>
      <c r="D13" s="58" t="s">
        <v>654</v>
      </c>
      <c r="E13" s="58" t="s">
        <v>655</v>
      </c>
      <c r="F13" s="58" t="s">
        <v>656</v>
      </c>
      <c r="G13" s="57" t="s">
        <v>657</v>
      </c>
      <c r="H13" s="58" t="s">
        <v>119</v>
      </c>
      <c r="I13" s="58" t="s">
        <v>102</v>
      </c>
      <c r="J13" s="57" t="s">
        <v>103</v>
      </c>
      <c r="K13" s="58" t="s">
        <v>135</v>
      </c>
      <c r="L13" s="63">
        <v>0</v>
      </c>
      <c r="M13" s="63">
        <v>3075552.8600000008</v>
      </c>
      <c r="N13" s="63">
        <v>3075552.8600000008</v>
      </c>
      <c r="O13" s="63">
        <v>0</v>
      </c>
      <c r="P13" s="63">
        <v>3075552.8600000008</v>
      </c>
      <c r="Q13" s="63">
        <v>3075552.8600000008</v>
      </c>
      <c r="R13" s="63">
        <v>3075552.8600000008</v>
      </c>
      <c r="S13" s="59">
        <v>100</v>
      </c>
      <c r="T13" s="59">
        <v>100</v>
      </c>
      <c r="U13" s="58" t="s">
        <v>104</v>
      </c>
      <c r="V13" s="58" t="s">
        <v>400</v>
      </c>
      <c r="W13" s="58" t="s">
        <v>651</v>
      </c>
      <c r="X13" s="58" t="s">
        <v>651</v>
      </c>
      <c r="Y13" s="58" t="s">
        <v>652</v>
      </c>
      <c r="Z13" s="58" t="s">
        <v>653</v>
      </c>
      <c r="AA13" s="58" t="s">
        <v>653</v>
      </c>
      <c r="AB13" s="58" t="s">
        <v>344</v>
      </c>
      <c r="AC13" s="57" t="s">
        <v>543</v>
      </c>
      <c r="AD13" s="57" t="s">
        <v>655</v>
      </c>
    </row>
    <row r="14" spans="1:30" s="56" customFormat="1" x14ac:dyDescent="0.25">
      <c r="A14" s="81" t="s">
        <v>658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6080443.620000002</v>
      </c>
      <c r="N14" s="63">
        <v>6080443.620000002</v>
      </c>
      <c r="O14" s="63">
        <v>0</v>
      </c>
      <c r="P14" s="63">
        <v>6080443.620000002</v>
      </c>
      <c r="Q14" s="63">
        <v>6080443.620000002</v>
      </c>
      <c r="R14" s="63">
        <v>6080443.620000002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 x14ac:dyDescent="0.2">
      <c r="A15" s="81" t="s">
        <v>337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63">
        <v>0</v>
      </c>
      <c r="M15" s="63">
        <v>6080443.620000002</v>
      </c>
      <c r="N15" s="63">
        <v>6080443.620000002</v>
      </c>
      <c r="O15" s="63">
        <v>0</v>
      </c>
      <c r="P15" s="63">
        <v>6080443.620000002</v>
      </c>
      <c r="Q15" s="63">
        <v>6080443.620000002</v>
      </c>
      <c r="R15" s="63">
        <v>6080443.620000002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4.A.19 PAG. &amp;P DE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55" zoomScaleNormal="40" zoomScaleSheetLayoutView="55" workbookViewId="0">
      <selection activeCell="K34" sqref="K34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3" width="17.42578125" style="53" customWidth="1"/>
    <col min="14" max="18" width="15.57031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643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659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90" x14ac:dyDescent="0.25">
      <c r="A12" s="57" t="s">
        <v>314</v>
      </c>
      <c r="B12" s="58" t="s">
        <v>55</v>
      </c>
      <c r="C12" s="58" t="s">
        <v>54</v>
      </c>
      <c r="D12" s="57" t="s">
        <v>660</v>
      </c>
      <c r="E12" s="58" t="s">
        <v>661</v>
      </c>
      <c r="F12" s="58" t="s">
        <v>5</v>
      </c>
      <c r="G12" s="57" t="s">
        <v>86</v>
      </c>
      <c r="H12" s="58" t="s">
        <v>119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1024345.2999999999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400</v>
      </c>
      <c r="W12" s="62"/>
      <c r="X12" s="62"/>
      <c r="Y12" s="58" t="s">
        <v>175</v>
      </c>
      <c r="Z12" s="62"/>
      <c r="AA12" s="62"/>
      <c r="AB12" s="62"/>
      <c r="AC12" s="57" t="s">
        <v>543</v>
      </c>
      <c r="AD12" s="57" t="s">
        <v>662</v>
      </c>
    </row>
    <row r="13" spans="1:30" s="56" customFormat="1" x14ac:dyDescent="0.25">
      <c r="A13" s="81" t="s">
        <v>99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1024345.2999999999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81" t="s">
        <v>100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1024345.2999999999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C8:AC9"/>
    <mergeCell ref="AD8:AD9"/>
    <mergeCell ref="A10:AB10"/>
    <mergeCell ref="A11:AB11"/>
    <mergeCell ref="A14:K14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4.A.20 PAG. &amp;P DE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9"/>
  <sheetViews>
    <sheetView view="pageBreakPreview" zoomScale="55" zoomScaleNormal="40" zoomScaleSheetLayoutView="55" workbookViewId="0">
      <selection activeCell="L13" sqref="L13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294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24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x14ac:dyDescent="0.25">
      <c r="A10" s="79" t="s">
        <v>663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x14ac:dyDescent="0.25">
      <c r="A11" s="79" t="s">
        <v>128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20" x14ac:dyDescent="0.25">
      <c r="A12" s="57" t="s">
        <v>314</v>
      </c>
      <c r="B12" s="58" t="s">
        <v>264</v>
      </c>
      <c r="C12" s="57" t="s">
        <v>128</v>
      </c>
      <c r="D12" s="58" t="s">
        <v>288</v>
      </c>
      <c r="E12" s="58" t="s">
        <v>289</v>
      </c>
      <c r="F12" s="58" t="s">
        <v>290</v>
      </c>
      <c r="G12" s="57" t="s">
        <v>291</v>
      </c>
      <c r="H12" s="57" t="s">
        <v>152</v>
      </c>
      <c r="I12" s="58" t="s">
        <v>102</v>
      </c>
      <c r="J12" s="57" t="s">
        <v>103</v>
      </c>
      <c r="K12" s="58" t="s">
        <v>269</v>
      </c>
      <c r="L12" s="63">
        <v>0</v>
      </c>
      <c r="M12" s="63">
        <v>566199.17000000027</v>
      </c>
      <c r="N12" s="63">
        <v>566199.17000000027</v>
      </c>
      <c r="O12" s="63">
        <v>0</v>
      </c>
      <c r="P12" s="63">
        <v>566199.17000000027</v>
      </c>
      <c r="Q12" s="63">
        <v>566199.17000000027</v>
      </c>
      <c r="R12" s="63">
        <v>566199.17000000027</v>
      </c>
      <c r="S12" s="59">
        <v>100</v>
      </c>
      <c r="T12" s="59">
        <v>100</v>
      </c>
      <c r="U12" s="58" t="s">
        <v>104</v>
      </c>
      <c r="V12" s="58" t="s">
        <v>274</v>
      </c>
      <c r="W12" s="58" t="s">
        <v>368</v>
      </c>
      <c r="X12" s="58" t="s">
        <v>368</v>
      </c>
      <c r="Y12" s="58" t="s">
        <v>334</v>
      </c>
      <c r="Z12" s="58" t="s">
        <v>515</v>
      </c>
      <c r="AA12" s="58" t="s">
        <v>515</v>
      </c>
      <c r="AB12" s="58" t="s">
        <v>387</v>
      </c>
      <c r="AC12" s="57" t="s">
        <v>244</v>
      </c>
      <c r="AD12" s="57" t="s">
        <v>289</v>
      </c>
    </row>
    <row r="13" spans="1:30" s="56" customFormat="1" ht="120" x14ac:dyDescent="0.25">
      <c r="A13" s="57" t="s">
        <v>354</v>
      </c>
      <c r="B13" s="58" t="s">
        <v>264</v>
      </c>
      <c r="C13" s="57" t="s">
        <v>128</v>
      </c>
      <c r="D13" s="58" t="s">
        <v>265</v>
      </c>
      <c r="E13" s="58" t="s">
        <v>266</v>
      </c>
      <c r="F13" s="58" t="s">
        <v>267</v>
      </c>
      <c r="G13" s="57" t="s">
        <v>268</v>
      </c>
      <c r="H13" s="57" t="s">
        <v>152</v>
      </c>
      <c r="I13" s="58" t="s">
        <v>102</v>
      </c>
      <c r="J13" s="57" t="s">
        <v>103</v>
      </c>
      <c r="K13" s="58" t="s">
        <v>269</v>
      </c>
      <c r="L13" s="63">
        <v>0</v>
      </c>
      <c r="M13" s="63">
        <v>324391.58000000007</v>
      </c>
      <c r="N13" s="63">
        <v>324391.58000000007</v>
      </c>
      <c r="O13" s="63">
        <v>0</v>
      </c>
      <c r="P13" s="63">
        <v>324391.58000000007</v>
      </c>
      <c r="Q13" s="63">
        <v>324391.58000000007</v>
      </c>
      <c r="R13" s="63">
        <v>324391.58000000007</v>
      </c>
      <c r="S13" s="59">
        <v>100</v>
      </c>
      <c r="T13" s="59">
        <v>100</v>
      </c>
      <c r="U13" s="58" t="s">
        <v>104</v>
      </c>
      <c r="V13" s="58" t="s">
        <v>270</v>
      </c>
      <c r="W13" s="58" t="s">
        <v>368</v>
      </c>
      <c r="X13" s="58" t="s">
        <v>368</v>
      </c>
      <c r="Y13" s="58" t="s">
        <v>334</v>
      </c>
      <c r="Z13" s="58" t="s">
        <v>515</v>
      </c>
      <c r="AA13" s="58" t="s">
        <v>515</v>
      </c>
      <c r="AB13" s="58" t="s">
        <v>387</v>
      </c>
      <c r="AC13" s="57" t="s">
        <v>244</v>
      </c>
      <c r="AD13" s="57" t="s">
        <v>266</v>
      </c>
    </row>
    <row r="14" spans="1:30" s="56" customFormat="1" ht="120" x14ac:dyDescent="0.25">
      <c r="A14" s="57" t="s">
        <v>391</v>
      </c>
      <c r="B14" s="58" t="s">
        <v>264</v>
      </c>
      <c r="C14" s="57" t="s">
        <v>128</v>
      </c>
      <c r="D14" s="58" t="s">
        <v>271</v>
      </c>
      <c r="E14" s="58" t="s">
        <v>272</v>
      </c>
      <c r="F14" s="58" t="s">
        <v>126</v>
      </c>
      <c r="G14" s="57" t="s">
        <v>127</v>
      </c>
      <c r="H14" s="57" t="s">
        <v>152</v>
      </c>
      <c r="I14" s="58" t="s">
        <v>102</v>
      </c>
      <c r="J14" s="57" t="s">
        <v>103</v>
      </c>
      <c r="K14" s="58" t="s">
        <v>273</v>
      </c>
      <c r="L14" s="63">
        <v>0</v>
      </c>
      <c r="M14" s="63">
        <v>133621.16000000009</v>
      </c>
      <c r="N14" s="63">
        <v>133621.16000000009</v>
      </c>
      <c r="O14" s="63">
        <v>0</v>
      </c>
      <c r="P14" s="63">
        <v>133621.15999999997</v>
      </c>
      <c r="Q14" s="63">
        <v>133621.16000000009</v>
      </c>
      <c r="R14" s="63">
        <v>133621.16000000009</v>
      </c>
      <c r="S14" s="59">
        <v>100</v>
      </c>
      <c r="T14" s="59">
        <v>100</v>
      </c>
      <c r="U14" s="58" t="s">
        <v>104</v>
      </c>
      <c r="V14" s="58" t="s">
        <v>274</v>
      </c>
      <c r="W14" s="58" t="s">
        <v>368</v>
      </c>
      <c r="X14" s="58" t="s">
        <v>368</v>
      </c>
      <c r="Y14" s="58" t="s">
        <v>334</v>
      </c>
      <c r="Z14" s="58" t="s">
        <v>515</v>
      </c>
      <c r="AA14" s="58" t="s">
        <v>515</v>
      </c>
      <c r="AB14" s="58" t="s">
        <v>387</v>
      </c>
      <c r="AC14" s="57" t="s">
        <v>244</v>
      </c>
      <c r="AD14" s="57" t="s">
        <v>272</v>
      </c>
    </row>
    <row r="15" spans="1:30" ht="120" x14ac:dyDescent="0.2">
      <c r="A15" s="57" t="s">
        <v>392</v>
      </c>
      <c r="B15" s="58" t="s">
        <v>264</v>
      </c>
      <c r="C15" s="57" t="s">
        <v>128</v>
      </c>
      <c r="D15" s="58" t="s">
        <v>284</v>
      </c>
      <c r="E15" s="58" t="s">
        <v>285</v>
      </c>
      <c r="F15" s="58" t="s">
        <v>286</v>
      </c>
      <c r="G15" s="57" t="s">
        <v>287</v>
      </c>
      <c r="H15" s="57" t="s">
        <v>152</v>
      </c>
      <c r="I15" s="58" t="s">
        <v>102</v>
      </c>
      <c r="J15" s="57" t="s">
        <v>103</v>
      </c>
      <c r="K15" s="58" t="s">
        <v>269</v>
      </c>
      <c r="L15" s="63">
        <v>0</v>
      </c>
      <c r="M15" s="63">
        <v>224961.00000000009</v>
      </c>
      <c r="N15" s="63">
        <v>224961.00000000009</v>
      </c>
      <c r="O15" s="63">
        <v>0</v>
      </c>
      <c r="P15" s="63">
        <v>224961</v>
      </c>
      <c r="Q15" s="63">
        <v>224961.00000000009</v>
      </c>
      <c r="R15" s="63">
        <v>224961.00000000009</v>
      </c>
      <c r="S15" s="59">
        <v>100</v>
      </c>
      <c r="T15" s="59">
        <v>100</v>
      </c>
      <c r="U15" s="58" t="s">
        <v>104</v>
      </c>
      <c r="V15" s="58" t="s">
        <v>274</v>
      </c>
      <c r="W15" s="58" t="s">
        <v>368</v>
      </c>
      <c r="X15" s="58" t="s">
        <v>368</v>
      </c>
      <c r="Y15" s="58" t="s">
        <v>334</v>
      </c>
      <c r="Z15" s="58" t="s">
        <v>515</v>
      </c>
      <c r="AA15" s="58" t="s">
        <v>515</v>
      </c>
      <c r="AB15" s="58" t="s">
        <v>387</v>
      </c>
      <c r="AC15" s="57" t="s">
        <v>244</v>
      </c>
      <c r="AD15" s="57" t="s">
        <v>285</v>
      </c>
    </row>
    <row r="16" spans="1:30" ht="120" x14ac:dyDescent="0.2">
      <c r="A16" s="57" t="s">
        <v>393</v>
      </c>
      <c r="B16" s="58" t="s">
        <v>264</v>
      </c>
      <c r="C16" s="57" t="s">
        <v>128</v>
      </c>
      <c r="D16" s="58" t="s">
        <v>275</v>
      </c>
      <c r="E16" s="58" t="s">
        <v>276</v>
      </c>
      <c r="F16" s="58" t="s">
        <v>277</v>
      </c>
      <c r="G16" s="58" t="s">
        <v>278</v>
      </c>
      <c r="H16" s="57" t="s">
        <v>152</v>
      </c>
      <c r="I16" s="58" t="s">
        <v>102</v>
      </c>
      <c r="J16" s="57" t="s">
        <v>103</v>
      </c>
      <c r="K16" s="58" t="s">
        <v>279</v>
      </c>
      <c r="L16" s="63">
        <v>0</v>
      </c>
      <c r="M16" s="63">
        <v>580537.00000000023</v>
      </c>
      <c r="N16" s="63">
        <v>580537.00000000023</v>
      </c>
      <c r="O16" s="63">
        <v>0</v>
      </c>
      <c r="P16" s="63">
        <v>580537.00000000023</v>
      </c>
      <c r="Q16" s="63">
        <v>580537.00000000023</v>
      </c>
      <c r="R16" s="63">
        <v>580537.00000000023</v>
      </c>
      <c r="S16" s="59">
        <v>100</v>
      </c>
      <c r="T16" s="59">
        <v>100</v>
      </c>
      <c r="U16" s="58" t="s">
        <v>104</v>
      </c>
      <c r="V16" s="58" t="s">
        <v>270</v>
      </c>
      <c r="W16" s="58" t="s">
        <v>368</v>
      </c>
      <c r="X16" s="58" t="s">
        <v>368</v>
      </c>
      <c r="Y16" s="58" t="s">
        <v>334</v>
      </c>
      <c r="Z16" s="58" t="s">
        <v>515</v>
      </c>
      <c r="AA16" s="58" t="s">
        <v>515</v>
      </c>
      <c r="AB16" s="58" t="s">
        <v>387</v>
      </c>
      <c r="AC16" s="57" t="s">
        <v>244</v>
      </c>
      <c r="AD16" s="57" t="s">
        <v>276</v>
      </c>
    </row>
    <row r="17" spans="1:30" ht="135" x14ac:dyDescent="0.2">
      <c r="A17" s="57" t="s">
        <v>394</v>
      </c>
      <c r="B17" s="58" t="s">
        <v>264</v>
      </c>
      <c r="C17" s="57" t="s">
        <v>128</v>
      </c>
      <c r="D17" s="58" t="s">
        <v>280</v>
      </c>
      <c r="E17" s="58" t="s">
        <v>281</v>
      </c>
      <c r="F17" s="58" t="s">
        <v>282</v>
      </c>
      <c r="G17" s="57" t="s">
        <v>283</v>
      </c>
      <c r="H17" s="57" t="s">
        <v>152</v>
      </c>
      <c r="I17" s="58" t="s">
        <v>102</v>
      </c>
      <c r="J17" s="57" t="s">
        <v>103</v>
      </c>
      <c r="K17" s="58" t="s">
        <v>269</v>
      </c>
      <c r="L17" s="63">
        <v>0</v>
      </c>
      <c r="M17" s="63">
        <v>412900.14000000007</v>
      </c>
      <c r="N17" s="63">
        <v>412900.14000000007</v>
      </c>
      <c r="O17" s="63">
        <v>0</v>
      </c>
      <c r="P17" s="63">
        <v>412900.14000000007</v>
      </c>
      <c r="Q17" s="63">
        <v>412900.14000000007</v>
      </c>
      <c r="R17" s="63">
        <v>412900.14000000007</v>
      </c>
      <c r="S17" s="59">
        <v>100</v>
      </c>
      <c r="T17" s="59">
        <v>100</v>
      </c>
      <c r="U17" s="58" t="s">
        <v>104</v>
      </c>
      <c r="V17" s="58" t="s">
        <v>242</v>
      </c>
      <c r="W17" s="58" t="s">
        <v>368</v>
      </c>
      <c r="X17" s="58" t="s">
        <v>368</v>
      </c>
      <c r="Y17" s="58" t="s">
        <v>334</v>
      </c>
      <c r="Z17" s="58" t="s">
        <v>515</v>
      </c>
      <c r="AA17" s="58" t="s">
        <v>515</v>
      </c>
      <c r="AB17" s="58" t="s">
        <v>387</v>
      </c>
      <c r="AC17" s="57" t="s">
        <v>244</v>
      </c>
      <c r="AD17" s="57" t="s">
        <v>281</v>
      </c>
    </row>
    <row r="18" spans="1:30" x14ac:dyDescent="0.2">
      <c r="A18" s="81" t="s">
        <v>129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63">
        <v>0</v>
      </c>
      <c r="M18" s="63">
        <v>2242610.0500000007</v>
      </c>
      <c r="N18" s="63">
        <v>2242610.0500000007</v>
      </c>
      <c r="O18" s="63">
        <v>0</v>
      </c>
      <c r="P18" s="63">
        <v>2242610.0500000007</v>
      </c>
      <c r="Q18" s="63">
        <v>2242610.0500000007</v>
      </c>
      <c r="R18" s="63">
        <v>2242610.0500000007</v>
      </c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</row>
    <row r="19" spans="1:30" x14ac:dyDescent="0.2">
      <c r="A19" s="81" t="s">
        <v>337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63">
        <v>0</v>
      </c>
      <c r="M19" s="63">
        <v>2242610.0500000007</v>
      </c>
      <c r="N19" s="63">
        <v>2242610.0500000007</v>
      </c>
      <c r="O19" s="63">
        <v>0</v>
      </c>
      <c r="P19" s="63">
        <v>2242610.0500000007</v>
      </c>
      <c r="Q19" s="63">
        <v>2242610.0500000007</v>
      </c>
      <c r="R19" s="63">
        <v>2242610.0500000007</v>
      </c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</row>
  </sheetData>
  <mergeCells count="24">
    <mergeCell ref="AC8:AC9"/>
    <mergeCell ref="AD8:AD9"/>
    <mergeCell ref="A10:AB10"/>
    <mergeCell ref="A11:AB11"/>
    <mergeCell ref="S8:T8"/>
    <mergeCell ref="U8:U9"/>
    <mergeCell ref="F8:F9"/>
    <mergeCell ref="R8:R9"/>
    <mergeCell ref="G8:G9"/>
    <mergeCell ref="H8:H9"/>
    <mergeCell ref="I8:I9"/>
    <mergeCell ref="J8:J9"/>
    <mergeCell ref="K8:K9"/>
    <mergeCell ref="L8:L9"/>
    <mergeCell ref="A18:K18"/>
    <mergeCell ref="A19:K19"/>
    <mergeCell ref="M8:M9"/>
    <mergeCell ref="N8:N9"/>
    <mergeCell ref="O8:Q8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4.A.21 PAG. &amp;P DE &amp;N</oddHeader>
    <oddFooter>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55" zoomScaleNormal="40" zoomScaleSheetLayoutView="55" workbookViewId="0">
      <selection activeCell="K35" sqref="K35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294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156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20" x14ac:dyDescent="0.25">
      <c r="A12" s="57" t="s">
        <v>314</v>
      </c>
      <c r="B12" s="58" t="s">
        <v>55</v>
      </c>
      <c r="C12" s="58" t="s">
        <v>54</v>
      </c>
      <c r="D12" s="57" t="s">
        <v>292</v>
      </c>
      <c r="E12" s="58" t="s">
        <v>293</v>
      </c>
      <c r="F12" s="58" t="s">
        <v>5</v>
      </c>
      <c r="G12" s="57" t="s">
        <v>86</v>
      </c>
      <c r="H12" s="57" t="s">
        <v>152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41675.010000000009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250</v>
      </c>
      <c r="W12" s="62"/>
      <c r="X12" s="62"/>
      <c r="Y12" s="58" t="s">
        <v>175</v>
      </c>
      <c r="Z12" s="62"/>
      <c r="AA12" s="62"/>
      <c r="AB12" s="62"/>
      <c r="AC12" s="57" t="s">
        <v>244</v>
      </c>
      <c r="AD12" s="57" t="s">
        <v>293</v>
      </c>
    </row>
    <row r="13" spans="1:30" s="56" customFormat="1" x14ac:dyDescent="0.25">
      <c r="A13" s="81" t="s">
        <v>99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41675.010000000009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x14ac:dyDescent="0.25">
      <c r="A14" s="81" t="s">
        <v>100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41675.010000000009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</sheetData>
  <mergeCells count="24">
    <mergeCell ref="A8:A9"/>
    <mergeCell ref="A13:K13"/>
    <mergeCell ref="A14:K14"/>
    <mergeCell ref="B8:B9"/>
    <mergeCell ref="C8:C9"/>
    <mergeCell ref="D8:D9"/>
    <mergeCell ref="E8:E9"/>
    <mergeCell ref="F8:F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C8:AC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4.A.22 PAG. &amp;P DE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55" zoomScaleNormal="40" zoomScaleSheetLayoutView="55" workbookViewId="0">
      <selection activeCell="O30" sqref="O30"/>
    </sheetView>
  </sheetViews>
  <sheetFormatPr baseColWidth="10" defaultRowHeight="15" x14ac:dyDescent="0.2"/>
  <cols>
    <col min="1" max="1" width="6.85546875" style="53" customWidth="1"/>
    <col min="2" max="2" width="13.28515625" style="53" customWidth="1"/>
    <col min="3" max="3" width="19.5703125" style="53" customWidth="1"/>
    <col min="4" max="4" width="14.28515625" style="53" customWidth="1"/>
    <col min="5" max="5" width="34.7109375" style="53" customWidth="1"/>
    <col min="6" max="6" width="15" style="53" customWidth="1"/>
    <col min="7" max="11" width="16.5703125" style="53" customWidth="1"/>
    <col min="12" max="12" width="20.7109375" style="53" customWidth="1"/>
    <col min="13" max="18" width="17.140625" style="53" customWidth="1"/>
    <col min="19" max="19" width="7.85546875" style="53" customWidth="1"/>
    <col min="20" max="20" width="9.42578125" style="53" customWidth="1"/>
    <col min="21" max="28" width="13.42578125" style="53" customWidth="1"/>
    <col min="29" max="30" width="23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113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315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481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57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05" x14ac:dyDescent="0.25">
      <c r="A12" s="57" t="s">
        <v>314</v>
      </c>
      <c r="B12" s="58" t="s">
        <v>58</v>
      </c>
      <c r="C12" s="58" t="s">
        <v>57</v>
      </c>
      <c r="D12" s="57" t="s">
        <v>192</v>
      </c>
      <c r="E12" s="58" t="s">
        <v>20</v>
      </c>
      <c r="F12" s="58" t="s">
        <v>5</v>
      </c>
      <c r="G12" s="57" t="s">
        <v>86</v>
      </c>
      <c r="H12" s="57" t="s">
        <v>101</v>
      </c>
      <c r="I12" s="58" t="s">
        <v>102</v>
      </c>
      <c r="J12" s="58" t="s">
        <v>89</v>
      </c>
      <c r="K12" s="58" t="s">
        <v>111</v>
      </c>
      <c r="L12" s="63">
        <v>0</v>
      </c>
      <c r="M12" s="63">
        <v>11954</v>
      </c>
      <c r="N12" s="63">
        <v>11954</v>
      </c>
      <c r="O12" s="63">
        <v>11954</v>
      </c>
      <c r="P12" s="63">
        <v>0</v>
      </c>
      <c r="Q12" s="63">
        <v>11954</v>
      </c>
      <c r="R12" s="63">
        <v>11954</v>
      </c>
      <c r="S12" s="59">
        <v>100</v>
      </c>
      <c r="T12" s="59">
        <v>100</v>
      </c>
      <c r="U12" s="58" t="s">
        <v>98</v>
      </c>
      <c r="V12" s="58" t="s">
        <v>174</v>
      </c>
      <c r="W12" s="62"/>
      <c r="X12" s="58" t="s">
        <v>174</v>
      </c>
      <c r="Y12" s="58" t="s">
        <v>175</v>
      </c>
      <c r="Z12" s="62"/>
      <c r="AA12" s="58" t="s">
        <v>306</v>
      </c>
      <c r="AB12" s="58" t="s">
        <v>306</v>
      </c>
      <c r="AC12" s="57" t="s">
        <v>178</v>
      </c>
      <c r="AD12" s="57" t="s">
        <v>20</v>
      </c>
    </row>
    <row r="13" spans="1:30" s="56" customFormat="1" ht="120" x14ac:dyDescent="0.25">
      <c r="A13" s="57" t="s">
        <v>354</v>
      </c>
      <c r="B13" s="58" t="s">
        <v>58</v>
      </c>
      <c r="C13" s="58" t="s">
        <v>57</v>
      </c>
      <c r="D13" s="57" t="s">
        <v>190</v>
      </c>
      <c r="E13" s="58" t="s">
        <v>19</v>
      </c>
      <c r="F13" s="58" t="s">
        <v>5</v>
      </c>
      <c r="G13" s="57" t="s">
        <v>86</v>
      </c>
      <c r="H13" s="57" t="s">
        <v>101</v>
      </c>
      <c r="I13" s="58" t="s">
        <v>102</v>
      </c>
      <c r="J13" s="57" t="s">
        <v>103</v>
      </c>
      <c r="K13" s="58" t="s">
        <v>111</v>
      </c>
      <c r="L13" s="63">
        <v>0</v>
      </c>
      <c r="M13" s="63">
        <v>1158044.97</v>
      </c>
      <c r="N13" s="63">
        <v>1158044.97</v>
      </c>
      <c r="O13" s="63">
        <v>1158044.97</v>
      </c>
      <c r="P13" s="63">
        <v>0</v>
      </c>
      <c r="Q13" s="63">
        <v>1158044.97</v>
      </c>
      <c r="R13" s="63">
        <v>1158044.97</v>
      </c>
      <c r="S13" s="59">
        <v>100</v>
      </c>
      <c r="T13" s="60">
        <v>0</v>
      </c>
      <c r="U13" s="58" t="s">
        <v>98</v>
      </c>
      <c r="V13" s="58" t="s">
        <v>174</v>
      </c>
      <c r="W13" s="62"/>
      <c r="X13" s="58" t="s">
        <v>174</v>
      </c>
      <c r="Y13" s="58" t="s">
        <v>175</v>
      </c>
      <c r="Z13" s="62"/>
      <c r="AA13" s="58" t="s">
        <v>306</v>
      </c>
      <c r="AB13" s="58" t="s">
        <v>306</v>
      </c>
      <c r="AC13" s="57" t="s">
        <v>178</v>
      </c>
      <c r="AD13" s="57" t="s">
        <v>191</v>
      </c>
    </row>
    <row r="14" spans="1:30" s="56" customFormat="1" ht="15" customHeight="1" x14ac:dyDescent="0.25">
      <c r="A14" s="81" t="s">
        <v>105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1169998.97</v>
      </c>
      <c r="N14" s="63">
        <v>1169998.97</v>
      </c>
      <c r="O14" s="63">
        <v>1169998.97</v>
      </c>
      <c r="P14" s="63">
        <v>0</v>
      </c>
      <c r="Q14" s="63">
        <v>1169998.97</v>
      </c>
      <c r="R14" s="63">
        <v>1169998.97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 s="56" customFormat="1" ht="15" customHeight="1" x14ac:dyDescent="0.25">
      <c r="A15" s="81" t="s">
        <v>149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63">
        <v>0</v>
      </c>
      <c r="M15" s="63">
        <v>1169998.97</v>
      </c>
      <c r="N15" s="63">
        <v>1169998.97</v>
      </c>
      <c r="O15" s="63">
        <v>1169998.97</v>
      </c>
      <c r="P15" s="63">
        <v>0</v>
      </c>
      <c r="Q15" s="63">
        <v>1169998.97</v>
      </c>
      <c r="R15" s="63">
        <v>1169998.97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4.A.23 PAG. &amp;P DE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55" zoomScaleNormal="40" zoomScaleSheetLayoutView="55" workbookViewId="0">
      <selection activeCell="O26" sqref="O26"/>
    </sheetView>
  </sheetViews>
  <sheetFormatPr baseColWidth="10" defaultRowHeight="15" x14ac:dyDescent="0.2"/>
  <cols>
    <col min="1" max="1" width="6.85546875" style="53" customWidth="1"/>
    <col min="2" max="2" width="13.28515625" style="53" customWidth="1"/>
    <col min="3" max="3" width="19.5703125" style="53" customWidth="1"/>
    <col min="4" max="4" width="14.28515625" style="53" customWidth="1"/>
    <col min="5" max="5" width="34.7109375" style="53" customWidth="1"/>
    <col min="6" max="6" width="15" style="53" customWidth="1"/>
    <col min="7" max="11" width="16.5703125" style="53" customWidth="1"/>
    <col min="12" max="12" width="20.7109375" style="53" customWidth="1"/>
    <col min="13" max="18" width="17.140625" style="53" customWidth="1"/>
    <col min="19" max="19" width="7.85546875" style="53" customWidth="1"/>
    <col min="20" max="20" width="9.42578125" style="53" customWidth="1"/>
    <col min="21" max="28" width="13.42578125" style="53" customWidth="1"/>
    <col min="29" max="30" width="23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113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110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75" x14ac:dyDescent="0.25">
      <c r="A12" s="57" t="s">
        <v>314</v>
      </c>
      <c r="B12" s="58" t="s">
        <v>55</v>
      </c>
      <c r="C12" s="58" t="s">
        <v>54</v>
      </c>
      <c r="D12" s="57" t="s">
        <v>482</v>
      </c>
      <c r="E12" s="58" t="s">
        <v>483</v>
      </c>
      <c r="F12" s="58" t="s">
        <v>5</v>
      </c>
      <c r="G12" s="57" t="s">
        <v>86</v>
      </c>
      <c r="H12" s="57" t="s">
        <v>101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1.0299999999999998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343</v>
      </c>
      <c r="W12" s="62"/>
      <c r="X12" s="62"/>
      <c r="Y12" s="58" t="s">
        <v>175</v>
      </c>
      <c r="Z12" s="62"/>
      <c r="AA12" s="62"/>
      <c r="AB12" s="62"/>
      <c r="AC12" s="57" t="s">
        <v>345</v>
      </c>
      <c r="AD12" s="57" t="s">
        <v>484</v>
      </c>
    </row>
    <row r="13" spans="1:30" s="56" customFormat="1" ht="15" customHeight="1" x14ac:dyDescent="0.25">
      <c r="A13" s="81" t="s">
        <v>99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1.0299999999999998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81" t="s">
        <v>112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1.0299999999999998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</sheetData>
  <mergeCells count="24">
    <mergeCell ref="AC8:AC9"/>
    <mergeCell ref="AD8:AD9"/>
    <mergeCell ref="A10:AB10"/>
    <mergeCell ref="A11:AB11"/>
    <mergeCell ref="A14:K14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4.A.24 PAG. &amp;P DE &amp;N</oddHeader>
    <oddFooter>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25"/>
  <sheetViews>
    <sheetView view="pageBreakPreview" topLeftCell="A19" zoomScale="55" zoomScaleNormal="40" zoomScaleSheetLayoutView="55" workbookViewId="0">
      <selection activeCell="A3" sqref="A3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8" width="22.285156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207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24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208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132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20" x14ac:dyDescent="0.25">
      <c r="A12" s="57" t="s">
        <v>314</v>
      </c>
      <c r="B12" s="58" t="s">
        <v>133</v>
      </c>
      <c r="C12" s="58" t="s">
        <v>132</v>
      </c>
      <c r="D12" s="57" t="s">
        <v>209</v>
      </c>
      <c r="E12" s="58" t="s">
        <v>210</v>
      </c>
      <c r="F12" s="58" t="s">
        <v>8</v>
      </c>
      <c r="G12" s="57" t="s">
        <v>134</v>
      </c>
      <c r="H12" s="57" t="s">
        <v>125</v>
      </c>
      <c r="I12" s="58" t="s">
        <v>102</v>
      </c>
      <c r="J12" s="57" t="s">
        <v>103</v>
      </c>
      <c r="K12" s="58" t="s">
        <v>135</v>
      </c>
      <c r="L12" s="63">
        <v>0</v>
      </c>
      <c r="M12" s="63">
        <v>2985817.7700000009</v>
      </c>
      <c r="N12" s="63">
        <v>2985817.7700000009</v>
      </c>
      <c r="O12" s="63">
        <v>2985817.7700000009</v>
      </c>
      <c r="P12" s="63">
        <v>0</v>
      </c>
      <c r="Q12" s="63">
        <v>2985817.7700000009</v>
      </c>
      <c r="R12" s="63">
        <v>2985817.7700000009</v>
      </c>
      <c r="S12" s="59">
        <v>100</v>
      </c>
      <c r="T12" s="59">
        <v>100</v>
      </c>
      <c r="U12" s="58" t="s">
        <v>104</v>
      </c>
      <c r="V12" s="58" t="s">
        <v>211</v>
      </c>
      <c r="W12" s="58" t="s">
        <v>502</v>
      </c>
      <c r="X12" s="58" t="s">
        <v>212</v>
      </c>
      <c r="Y12" s="58" t="s">
        <v>213</v>
      </c>
      <c r="Z12" s="58" t="s">
        <v>214</v>
      </c>
      <c r="AA12" s="58" t="s">
        <v>214</v>
      </c>
      <c r="AB12" s="58" t="s">
        <v>177</v>
      </c>
      <c r="AC12" s="57" t="s">
        <v>178</v>
      </c>
      <c r="AD12" s="57" t="s">
        <v>210</v>
      </c>
    </row>
    <row r="13" spans="1:30" s="56" customFormat="1" ht="15" customHeight="1" x14ac:dyDescent="0.25">
      <c r="A13" s="81" t="s">
        <v>136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2985817.7700000009</v>
      </c>
      <c r="N13" s="63">
        <v>2985817.7700000009</v>
      </c>
      <c r="O13" s="63">
        <v>2985817.7700000009</v>
      </c>
      <c r="P13" s="63">
        <v>0</v>
      </c>
      <c r="Q13" s="63">
        <v>2985817.7700000009</v>
      </c>
      <c r="R13" s="63">
        <v>2985817.7700000009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79" t="s">
        <v>137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62"/>
      <c r="AD14" s="62"/>
    </row>
    <row r="15" spans="1:30" s="56" customFormat="1" ht="120" x14ac:dyDescent="0.25">
      <c r="A15" s="57" t="s">
        <v>354</v>
      </c>
      <c r="B15" s="58" t="s">
        <v>138</v>
      </c>
      <c r="C15" s="57" t="s">
        <v>137</v>
      </c>
      <c r="D15" s="57" t="s">
        <v>224</v>
      </c>
      <c r="E15" s="58" t="s">
        <v>225</v>
      </c>
      <c r="F15" s="58" t="s">
        <v>5</v>
      </c>
      <c r="G15" s="57" t="s">
        <v>86</v>
      </c>
      <c r="H15" s="57" t="s">
        <v>125</v>
      </c>
      <c r="I15" s="58" t="s">
        <v>102</v>
      </c>
      <c r="J15" s="57" t="s">
        <v>103</v>
      </c>
      <c r="K15" s="58" t="s">
        <v>141</v>
      </c>
      <c r="L15" s="63">
        <v>0</v>
      </c>
      <c r="M15" s="63">
        <v>1820700</v>
      </c>
      <c r="N15" s="63">
        <v>1820700</v>
      </c>
      <c r="O15" s="63">
        <v>1820700</v>
      </c>
      <c r="P15" s="63">
        <v>0</v>
      </c>
      <c r="Q15" s="63">
        <v>1820700</v>
      </c>
      <c r="R15" s="63">
        <v>1820700</v>
      </c>
      <c r="S15" s="59">
        <v>100</v>
      </c>
      <c r="T15" s="59">
        <v>100</v>
      </c>
      <c r="U15" s="58" t="s">
        <v>98</v>
      </c>
      <c r="V15" s="58" t="s">
        <v>174</v>
      </c>
      <c r="W15" s="62"/>
      <c r="X15" s="58" t="s">
        <v>226</v>
      </c>
      <c r="Y15" s="58" t="s">
        <v>177</v>
      </c>
      <c r="Z15" s="62"/>
      <c r="AA15" s="58" t="s">
        <v>227</v>
      </c>
      <c r="AB15" s="58" t="s">
        <v>177</v>
      </c>
      <c r="AC15" s="57" t="s">
        <v>178</v>
      </c>
      <c r="AD15" s="57" t="s">
        <v>225</v>
      </c>
    </row>
    <row r="16" spans="1:30" s="56" customFormat="1" ht="120" x14ac:dyDescent="0.25">
      <c r="A16" s="57" t="s">
        <v>391</v>
      </c>
      <c r="B16" s="58" t="s">
        <v>138</v>
      </c>
      <c r="C16" s="57" t="s">
        <v>137</v>
      </c>
      <c r="D16" s="57" t="s">
        <v>215</v>
      </c>
      <c r="E16" s="58" t="s">
        <v>216</v>
      </c>
      <c r="F16" s="58" t="s">
        <v>5</v>
      </c>
      <c r="G16" s="57" t="s">
        <v>86</v>
      </c>
      <c r="H16" s="57" t="s">
        <v>125</v>
      </c>
      <c r="I16" s="58" t="s">
        <v>102</v>
      </c>
      <c r="J16" s="57" t="s">
        <v>103</v>
      </c>
      <c r="K16" s="58" t="s">
        <v>217</v>
      </c>
      <c r="L16" s="63">
        <v>0</v>
      </c>
      <c r="M16" s="63">
        <v>11187887</v>
      </c>
      <c r="N16" s="63">
        <v>11187887</v>
      </c>
      <c r="O16" s="63">
        <v>11187887</v>
      </c>
      <c r="P16" s="63">
        <v>0</v>
      </c>
      <c r="Q16" s="63">
        <v>11187887</v>
      </c>
      <c r="R16" s="63">
        <v>11187887</v>
      </c>
      <c r="S16" s="59">
        <v>100</v>
      </c>
      <c r="T16" s="59">
        <v>100</v>
      </c>
      <c r="U16" s="58" t="s">
        <v>98</v>
      </c>
      <c r="V16" s="58" t="s">
        <v>174</v>
      </c>
      <c r="W16" s="62"/>
      <c r="X16" s="58" t="s">
        <v>218</v>
      </c>
      <c r="Y16" s="58" t="s">
        <v>177</v>
      </c>
      <c r="Z16" s="62"/>
      <c r="AA16" s="58" t="s">
        <v>219</v>
      </c>
      <c r="AB16" s="58" t="s">
        <v>177</v>
      </c>
      <c r="AC16" s="57" t="s">
        <v>178</v>
      </c>
      <c r="AD16" s="57" t="s">
        <v>216</v>
      </c>
    </row>
    <row r="17" spans="1:30" s="56" customFormat="1" ht="120" x14ac:dyDescent="0.25">
      <c r="A17" s="57" t="s">
        <v>392</v>
      </c>
      <c r="B17" s="58" t="s">
        <v>138</v>
      </c>
      <c r="C17" s="57" t="s">
        <v>137</v>
      </c>
      <c r="D17" s="57" t="s">
        <v>220</v>
      </c>
      <c r="E17" s="58" t="s">
        <v>221</v>
      </c>
      <c r="F17" s="58" t="s">
        <v>5</v>
      </c>
      <c r="G17" s="57" t="s">
        <v>86</v>
      </c>
      <c r="H17" s="57" t="s">
        <v>125</v>
      </c>
      <c r="I17" s="58" t="s">
        <v>102</v>
      </c>
      <c r="J17" s="57" t="s">
        <v>103</v>
      </c>
      <c r="K17" s="58" t="s">
        <v>140</v>
      </c>
      <c r="L17" s="63">
        <v>0</v>
      </c>
      <c r="M17" s="63">
        <v>1463700</v>
      </c>
      <c r="N17" s="63">
        <v>1463700</v>
      </c>
      <c r="O17" s="63">
        <v>1463700</v>
      </c>
      <c r="P17" s="63">
        <v>0</v>
      </c>
      <c r="Q17" s="63">
        <v>1463700</v>
      </c>
      <c r="R17" s="63">
        <v>1463700</v>
      </c>
      <c r="S17" s="59">
        <v>100</v>
      </c>
      <c r="T17" s="59">
        <v>100</v>
      </c>
      <c r="U17" s="58" t="s">
        <v>98</v>
      </c>
      <c r="V17" s="58" t="s">
        <v>174</v>
      </c>
      <c r="W17" s="62"/>
      <c r="X17" s="58" t="s">
        <v>218</v>
      </c>
      <c r="Y17" s="58" t="s">
        <v>177</v>
      </c>
      <c r="Z17" s="62"/>
      <c r="AA17" s="58" t="s">
        <v>222</v>
      </c>
      <c r="AB17" s="58" t="s">
        <v>223</v>
      </c>
      <c r="AC17" s="57" t="s">
        <v>178</v>
      </c>
      <c r="AD17" s="57" t="s">
        <v>221</v>
      </c>
    </row>
    <row r="18" spans="1:30" s="56" customFormat="1" ht="120" x14ac:dyDescent="0.25">
      <c r="A18" s="57" t="s">
        <v>393</v>
      </c>
      <c r="B18" s="58" t="s">
        <v>138</v>
      </c>
      <c r="C18" s="57" t="s">
        <v>137</v>
      </c>
      <c r="D18" s="57" t="s">
        <v>228</v>
      </c>
      <c r="E18" s="58" t="s">
        <v>229</v>
      </c>
      <c r="F18" s="58" t="s">
        <v>5</v>
      </c>
      <c r="G18" s="57" t="s">
        <v>86</v>
      </c>
      <c r="H18" s="57" t="s">
        <v>125</v>
      </c>
      <c r="I18" s="58" t="s">
        <v>102</v>
      </c>
      <c r="J18" s="57" t="s">
        <v>103</v>
      </c>
      <c r="K18" s="58" t="s">
        <v>230</v>
      </c>
      <c r="L18" s="63">
        <v>0</v>
      </c>
      <c r="M18" s="63">
        <v>588200.00000000023</v>
      </c>
      <c r="N18" s="63">
        <v>588200.00000000023</v>
      </c>
      <c r="O18" s="63">
        <v>588200.00000000023</v>
      </c>
      <c r="P18" s="63">
        <v>0</v>
      </c>
      <c r="Q18" s="63">
        <v>588200.00000000023</v>
      </c>
      <c r="R18" s="63">
        <v>588200.00000000023</v>
      </c>
      <c r="S18" s="59">
        <v>100</v>
      </c>
      <c r="T18" s="59">
        <v>100</v>
      </c>
      <c r="U18" s="58" t="s">
        <v>98</v>
      </c>
      <c r="V18" s="58" t="s">
        <v>174</v>
      </c>
      <c r="W18" s="62"/>
      <c r="X18" s="58" t="s">
        <v>218</v>
      </c>
      <c r="Y18" s="58" t="s">
        <v>177</v>
      </c>
      <c r="Z18" s="62"/>
      <c r="AA18" s="58" t="s">
        <v>222</v>
      </c>
      <c r="AB18" s="58" t="s">
        <v>223</v>
      </c>
      <c r="AC18" s="57" t="s">
        <v>178</v>
      </c>
      <c r="AD18" s="57" t="s">
        <v>229</v>
      </c>
    </row>
    <row r="19" spans="1:30" s="56" customFormat="1" ht="120" x14ac:dyDescent="0.25">
      <c r="A19" s="57" t="s">
        <v>394</v>
      </c>
      <c r="B19" s="58" t="s">
        <v>138</v>
      </c>
      <c r="C19" s="57" t="s">
        <v>137</v>
      </c>
      <c r="D19" s="57" t="s">
        <v>231</v>
      </c>
      <c r="E19" s="58" t="s">
        <v>232</v>
      </c>
      <c r="F19" s="58" t="s">
        <v>5</v>
      </c>
      <c r="G19" s="57" t="s">
        <v>86</v>
      </c>
      <c r="H19" s="57" t="s">
        <v>125</v>
      </c>
      <c r="I19" s="58" t="s">
        <v>102</v>
      </c>
      <c r="J19" s="57" t="s">
        <v>103</v>
      </c>
      <c r="K19" s="58" t="s">
        <v>139</v>
      </c>
      <c r="L19" s="63">
        <v>0</v>
      </c>
      <c r="M19" s="63">
        <v>2050200</v>
      </c>
      <c r="N19" s="63">
        <v>2050200</v>
      </c>
      <c r="O19" s="63">
        <v>2050200</v>
      </c>
      <c r="P19" s="63">
        <v>0</v>
      </c>
      <c r="Q19" s="63">
        <v>2050200</v>
      </c>
      <c r="R19" s="63">
        <v>2050200</v>
      </c>
      <c r="S19" s="59">
        <v>100</v>
      </c>
      <c r="T19" s="59">
        <v>100</v>
      </c>
      <c r="U19" s="58" t="s">
        <v>98</v>
      </c>
      <c r="V19" s="58" t="s">
        <v>174</v>
      </c>
      <c r="W19" s="62"/>
      <c r="X19" s="58" t="s">
        <v>226</v>
      </c>
      <c r="Y19" s="58" t="s">
        <v>177</v>
      </c>
      <c r="Z19" s="62"/>
      <c r="AA19" s="58" t="s">
        <v>233</v>
      </c>
      <c r="AB19" s="58" t="s">
        <v>177</v>
      </c>
      <c r="AC19" s="57" t="s">
        <v>178</v>
      </c>
      <c r="AD19" s="57" t="s">
        <v>232</v>
      </c>
    </row>
    <row r="20" spans="1:30" s="56" customFormat="1" ht="15" customHeight="1" x14ac:dyDescent="0.25">
      <c r="A20" s="81" t="s">
        <v>142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63">
        <v>0</v>
      </c>
      <c r="M20" s="63">
        <v>17110687</v>
      </c>
      <c r="N20" s="63">
        <v>17110687</v>
      </c>
      <c r="O20" s="63">
        <v>17110687</v>
      </c>
      <c r="P20" s="63">
        <v>0</v>
      </c>
      <c r="Q20" s="63">
        <v>17110687</v>
      </c>
      <c r="R20" s="63">
        <v>17110687</v>
      </c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</row>
    <row r="21" spans="1:30" s="56" customFormat="1" ht="15" customHeight="1" x14ac:dyDescent="0.25">
      <c r="A21" s="79" t="s">
        <v>22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62"/>
      <c r="AD21" s="62"/>
    </row>
    <row r="22" spans="1:30" s="56" customFormat="1" ht="210" x14ac:dyDescent="0.25">
      <c r="A22" s="57" t="s">
        <v>457</v>
      </c>
      <c r="B22" s="58" t="s">
        <v>56</v>
      </c>
      <c r="C22" s="58" t="s">
        <v>22</v>
      </c>
      <c r="D22" s="57" t="s">
        <v>234</v>
      </c>
      <c r="E22" s="58" t="s">
        <v>503</v>
      </c>
      <c r="F22" s="58" t="s">
        <v>6</v>
      </c>
      <c r="G22" s="57" t="s">
        <v>120</v>
      </c>
      <c r="H22" s="57" t="s">
        <v>125</v>
      </c>
      <c r="I22" s="58" t="s">
        <v>102</v>
      </c>
      <c r="J22" s="57" t="s">
        <v>103</v>
      </c>
      <c r="K22" s="58" t="s">
        <v>144</v>
      </c>
      <c r="L22" s="63">
        <v>0</v>
      </c>
      <c r="M22" s="63">
        <v>1356287.22</v>
      </c>
      <c r="N22" s="63">
        <v>1356287.22</v>
      </c>
      <c r="O22" s="63">
        <v>1356287.22</v>
      </c>
      <c r="P22" s="63">
        <v>0</v>
      </c>
      <c r="Q22" s="63">
        <v>1356287.22</v>
      </c>
      <c r="R22" s="63">
        <v>1356287.22</v>
      </c>
      <c r="S22" s="59">
        <v>100</v>
      </c>
      <c r="T22" s="59">
        <v>100</v>
      </c>
      <c r="U22" s="58" t="s">
        <v>104</v>
      </c>
      <c r="V22" s="58" t="s">
        <v>235</v>
      </c>
      <c r="W22" s="58" t="s">
        <v>504</v>
      </c>
      <c r="X22" s="58" t="s">
        <v>236</v>
      </c>
      <c r="Y22" s="58" t="s">
        <v>213</v>
      </c>
      <c r="Z22" s="58" t="s">
        <v>214</v>
      </c>
      <c r="AA22" s="58" t="s">
        <v>214</v>
      </c>
      <c r="AB22" s="58" t="s">
        <v>177</v>
      </c>
      <c r="AC22" s="57" t="s">
        <v>178</v>
      </c>
      <c r="AD22" s="57" t="s">
        <v>503</v>
      </c>
    </row>
    <row r="23" spans="1:30" s="56" customFormat="1" ht="195" x14ac:dyDescent="0.25">
      <c r="A23" s="57" t="s">
        <v>458</v>
      </c>
      <c r="B23" s="58" t="s">
        <v>56</v>
      </c>
      <c r="C23" s="58" t="s">
        <v>22</v>
      </c>
      <c r="D23" s="57" t="s">
        <v>237</v>
      </c>
      <c r="E23" s="58" t="s">
        <v>238</v>
      </c>
      <c r="F23" s="58" t="s">
        <v>6</v>
      </c>
      <c r="G23" s="57" t="s">
        <v>120</v>
      </c>
      <c r="H23" s="57" t="s">
        <v>125</v>
      </c>
      <c r="I23" s="58" t="s">
        <v>102</v>
      </c>
      <c r="J23" s="57" t="s">
        <v>103</v>
      </c>
      <c r="K23" s="58" t="s">
        <v>143</v>
      </c>
      <c r="L23" s="63">
        <v>0</v>
      </c>
      <c r="M23" s="63">
        <v>6388769.4000000004</v>
      </c>
      <c r="N23" s="63">
        <v>6388769.4000000004</v>
      </c>
      <c r="O23" s="63">
        <v>6388769.4000000004</v>
      </c>
      <c r="P23" s="63">
        <v>0</v>
      </c>
      <c r="Q23" s="63">
        <v>6388769.4000000004</v>
      </c>
      <c r="R23" s="63">
        <v>6388769.4000000004</v>
      </c>
      <c r="S23" s="59">
        <v>100</v>
      </c>
      <c r="T23" s="59">
        <v>100</v>
      </c>
      <c r="U23" s="58" t="s">
        <v>104</v>
      </c>
      <c r="V23" s="58" t="s">
        <v>211</v>
      </c>
      <c r="W23" s="58" t="s">
        <v>502</v>
      </c>
      <c r="X23" s="58" t="s">
        <v>212</v>
      </c>
      <c r="Y23" s="58" t="s">
        <v>213</v>
      </c>
      <c r="Z23" s="58" t="s">
        <v>214</v>
      </c>
      <c r="AA23" s="58" t="s">
        <v>214</v>
      </c>
      <c r="AB23" s="58" t="s">
        <v>177</v>
      </c>
      <c r="AC23" s="57" t="s">
        <v>178</v>
      </c>
      <c r="AD23" s="57" t="s">
        <v>238</v>
      </c>
    </row>
    <row r="24" spans="1:30" s="56" customFormat="1" ht="15" customHeight="1" x14ac:dyDescent="0.25">
      <c r="A24" s="81" t="s">
        <v>124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63">
        <v>0</v>
      </c>
      <c r="M24" s="63">
        <v>7745056.6200000001</v>
      </c>
      <c r="N24" s="63">
        <v>7745056.6200000001</v>
      </c>
      <c r="O24" s="63">
        <v>7745056.6200000001</v>
      </c>
      <c r="P24" s="63">
        <v>0</v>
      </c>
      <c r="Q24" s="63">
        <v>7745056.6200000001</v>
      </c>
      <c r="R24" s="63">
        <v>7745056.6200000001</v>
      </c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</row>
    <row r="25" spans="1:30" s="56" customFormat="1" ht="15" customHeight="1" x14ac:dyDescent="0.25">
      <c r="A25" s="81" t="s">
        <v>149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63">
        <v>0</v>
      </c>
      <c r="M25" s="63">
        <v>27841561.390000001</v>
      </c>
      <c r="N25" s="63">
        <v>27841561.390000001</v>
      </c>
      <c r="O25" s="63">
        <v>27841561.390000001</v>
      </c>
      <c r="P25" s="63">
        <v>0</v>
      </c>
      <c r="Q25" s="63">
        <v>27841561.390000001</v>
      </c>
      <c r="R25" s="63">
        <v>27841561.390000001</v>
      </c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</row>
  </sheetData>
  <mergeCells count="28">
    <mergeCell ref="A20:K20"/>
    <mergeCell ref="A21:AB21"/>
    <mergeCell ref="A24:K24"/>
    <mergeCell ref="A25:K25"/>
    <mergeCell ref="AC8:AC9"/>
    <mergeCell ref="L8:L9"/>
    <mergeCell ref="A8:A9"/>
    <mergeCell ref="B8:B9"/>
    <mergeCell ref="C8:C9"/>
    <mergeCell ref="D8:D9"/>
    <mergeCell ref="E8:E9"/>
    <mergeCell ref="F8:F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4.A.25 PAG. &amp;P DE &amp;N</oddHeader>
    <oddFooter>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55" zoomScaleNormal="40" zoomScaleSheetLayoutView="55" workbookViewId="0">
      <selection activeCell="J2" sqref="J2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8" width="22.285156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207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53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x14ac:dyDescent="0.25">
      <c r="A10" s="79" t="s">
        <v>248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50" x14ac:dyDescent="0.25">
      <c r="A12" s="57" t="s">
        <v>314</v>
      </c>
      <c r="B12" s="58" t="s">
        <v>55</v>
      </c>
      <c r="C12" s="58" t="s">
        <v>54</v>
      </c>
      <c r="D12" s="57" t="s">
        <v>18</v>
      </c>
      <c r="E12" s="58" t="s">
        <v>249</v>
      </c>
      <c r="F12" s="58" t="s">
        <v>5</v>
      </c>
      <c r="G12" s="57" t="s">
        <v>86</v>
      </c>
      <c r="H12" s="57" t="s">
        <v>125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269125.61000000004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250</v>
      </c>
      <c r="W12" s="62"/>
      <c r="X12" s="62"/>
      <c r="Y12" s="58" t="s">
        <v>175</v>
      </c>
      <c r="Z12" s="62"/>
      <c r="AA12" s="62"/>
      <c r="AB12" s="62"/>
      <c r="AC12" s="57" t="s">
        <v>244</v>
      </c>
      <c r="AD12" s="58" t="s">
        <v>249</v>
      </c>
    </row>
    <row r="13" spans="1:30" s="56" customFormat="1" ht="165" x14ac:dyDescent="0.25">
      <c r="A13" s="57" t="s">
        <v>354</v>
      </c>
      <c r="B13" s="58" t="s">
        <v>55</v>
      </c>
      <c r="C13" s="58" t="s">
        <v>54</v>
      </c>
      <c r="D13" s="57" t="s">
        <v>251</v>
      </c>
      <c r="E13" s="58" t="s">
        <v>252</v>
      </c>
      <c r="F13" s="58" t="s">
        <v>5</v>
      </c>
      <c r="G13" s="57" t="s">
        <v>86</v>
      </c>
      <c r="H13" s="57" t="s">
        <v>125</v>
      </c>
      <c r="I13" s="57" t="s">
        <v>88</v>
      </c>
      <c r="J13" s="58" t="s">
        <v>89</v>
      </c>
      <c r="K13" s="58" t="s">
        <v>90</v>
      </c>
      <c r="L13" s="63">
        <v>0</v>
      </c>
      <c r="M13" s="63">
        <v>3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60">
        <v>0</v>
      </c>
      <c r="U13" s="58" t="s">
        <v>98</v>
      </c>
      <c r="V13" s="58" t="s">
        <v>250</v>
      </c>
      <c r="W13" s="62"/>
      <c r="X13" s="62"/>
      <c r="Y13" s="58" t="s">
        <v>175</v>
      </c>
      <c r="Z13" s="62"/>
      <c r="AA13" s="62"/>
      <c r="AB13" s="62"/>
      <c r="AC13" s="57" t="s">
        <v>244</v>
      </c>
      <c r="AD13" s="58" t="s">
        <v>252</v>
      </c>
    </row>
    <row r="14" spans="1:30" s="56" customFormat="1" x14ac:dyDescent="0.25">
      <c r="A14" s="81" t="s">
        <v>99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269128.61000000004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 s="56" customFormat="1" x14ac:dyDescent="0.25">
      <c r="A15" s="81" t="s">
        <v>112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63">
        <v>0</v>
      </c>
      <c r="M15" s="63">
        <v>269128.61000000004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</sheetData>
  <mergeCells count="24"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4.A.26 PAG. &amp;P DE &amp;N</oddHeader>
    <oddFooter>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6"/>
  <sheetViews>
    <sheetView view="pageBreakPreview" zoomScale="55" zoomScaleNormal="40" zoomScaleSheetLayoutView="55" workbookViewId="0">
      <selection activeCell="J27" sqref="J27"/>
    </sheetView>
  </sheetViews>
  <sheetFormatPr baseColWidth="10" defaultRowHeight="15" x14ac:dyDescent="0.2"/>
  <cols>
    <col min="1" max="1" width="6.85546875" style="53" customWidth="1"/>
    <col min="2" max="2" width="13.28515625" style="53" customWidth="1"/>
    <col min="3" max="3" width="19.5703125" style="53" customWidth="1"/>
    <col min="4" max="4" width="14.28515625" style="53" customWidth="1"/>
    <col min="5" max="5" width="34.7109375" style="53" customWidth="1"/>
    <col min="6" max="6" width="15" style="53" customWidth="1"/>
    <col min="7" max="11" width="16.5703125" style="53" customWidth="1"/>
    <col min="12" max="12" width="20.7109375" style="53" customWidth="1"/>
    <col min="13" max="18" width="17.140625" style="53" customWidth="1"/>
    <col min="19" max="19" width="7.85546875" style="53" customWidth="1"/>
    <col min="20" max="20" width="9.42578125" style="53" customWidth="1"/>
    <col min="21" max="28" width="13.42578125" style="53" customWidth="1"/>
    <col min="29" max="30" width="23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485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315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106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75" x14ac:dyDescent="0.25">
      <c r="A12" s="57" t="s">
        <v>314</v>
      </c>
      <c r="B12" s="58" t="s">
        <v>55</v>
      </c>
      <c r="C12" s="58" t="s">
        <v>54</v>
      </c>
      <c r="D12" s="57" t="s">
        <v>179</v>
      </c>
      <c r="E12" s="58" t="s">
        <v>180</v>
      </c>
      <c r="F12" s="58" t="s">
        <v>5</v>
      </c>
      <c r="G12" s="57" t="s">
        <v>86</v>
      </c>
      <c r="H12" s="57" t="s">
        <v>101</v>
      </c>
      <c r="I12" s="58" t="s">
        <v>102</v>
      </c>
      <c r="J12" s="58" t="s">
        <v>89</v>
      </c>
      <c r="K12" s="58" t="s">
        <v>90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59">
        <v>100</v>
      </c>
      <c r="U12" s="58" t="s">
        <v>98</v>
      </c>
      <c r="V12" s="58" t="s">
        <v>174</v>
      </c>
      <c r="W12" s="62"/>
      <c r="X12" s="58" t="s">
        <v>174</v>
      </c>
      <c r="Y12" s="58" t="s">
        <v>175</v>
      </c>
      <c r="Z12" s="62"/>
      <c r="AA12" s="58" t="s">
        <v>176</v>
      </c>
      <c r="AB12" s="58" t="s">
        <v>177</v>
      </c>
      <c r="AC12" s="57" t="s">
        <v>178</v>
      </c>
      <c r="AD12" s="57" t="s">
        <v>180</v>
      </c>
    </row>
    <row r="13" spans="1:30" s="56" customFormat="1" ht="60" x14ac:dyDescent="0.25">
      <c r="A13" s="57" t="s">
        <v>354</v>
      </c>
      <c r="B13" s="58" t="s">
        <v>55</v>
      </c>
      <c r="C13" s="58" t="s">
        <v>54</v>
      </c>
      <c r="D13" s="57" t="s">
        <v>181</v>
      </c>
      <c r="E13" s="58" t="s">
        <v>182</v>
      </c>
      <c r="F13" s="58" t="s">
        <v>5</v>
      </c>
      <c r="G13" s="57" t="s">
        <v>86</v>
      </c>
      <c r="H13" s="57" t="s">
        <v>101</v>
      </c>
      <c r="I13" s="58" t="s">
        <v>102</v>
      </c>
      <c r="J13" s="58" t="s">
        <v>89</v>
      </c>
      <c r="K13" s="58" t="s">
        <v>90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59">
        <v>100</v>
      </c>
      <c r="U13" s="58" t="s">
        <v>98</v>
      </c>
      <c r="V13" s="58" t="s">
        <v>174</v>
      </c>
      <c r="W13" s="62"/>
      <c r="X13" s="58" t="s">
        <v>174</v>
      </c>
      <c r="Y13" s="58" t="s">
        <v>175</v>
      </c>
      <c r="Z13" s="62"/>
      <c r="AA13" s="58" t="s">
        <v>176</v>
      </c>
      <c r="AB13" s="58" t="s">
        <v>177</v>
      </c>
      <c r="AC13" s="57" t="s">
        <v>178</v>
      </c>
      <c r="AD13" s="57" t="s">
        <v>182</v>
      </c>
    </row>
    <row r="14" spans="1:30" s="56" customFormat="1" ht="180" x14ac:dyDescent="0.25">
      <c r="A14" s="57" t="s">
        <v>391</v>
      </c>
      <c r="B14" s="58" t="s">
        <v>55</v>
      </c>
      <c r="C14" s="58" t="s">
        <v>54</v>
      </c>
      <c r="D14" s="57" t="s">
        <v>17</v>
      </c>
      <c r="E14" s="58" t="s">
        <v>173</v>
      </c>
      <c r="F14" s="58" t="s">
        <v>5</v>
      </c>
      <c r="G14" s="57" t="s">
        <v>86</v>
      </c>
      <c r="H14" s="57" t="s">
        <v>101</v>
      </c>
      <c r="I14" s="58" t="s">
        <v>102</v>
      </c>
      <c r="J14" s="58" t="s">
        <v>89</v>
      </c>
      <c r="K14" s="58" t="s">
        <v>90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0">
        <v>0</v>
      </c>
      <c r="T14" s="59">
        <v>100</v>
      </c>
      <c r="U14" s="58" t="s">
        <v>98</v>
      </c>
      <c r="V14" s="58" t="s">
        <v>174</v>
      </c>
      <c r="W14" s="62"/>
      <c r="X14" s="58" t="s">
        <v>174</v>
      </c>
      <c r="Y14" s="58" t="s">
        <v>175</v>
      </c>
      <c r="Z14" s="62"/>
      <c r="AA14" s="58" t="s">
        <v>176</v>
      </c>
      <c r="AB14" s="58" t="s">
        <v>177</v>
      </c>
      <c r="AC14" s="57" t="s">
        <v>178</v>
      </c>
      <c r="AD14" s="57" t="s">
        <v>173</v>
      </c>
    </row>
    <row r="15" spans="1:30" s="56" customFormat="1" ht="15" customHeight="1" x14ac:dyDescent="0.25">
      <c r="A15" s="81" t="s">
        <v>99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  <row r="16" spans="1:30" s="56" customFormat="1" ht="15" customHeight="1" x14ac:dyDescent="0.25">
      <c r="A16" s="81" t="s">
        <v>108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63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63">
        <v>0</v>
      </c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</row>
  </sheetData>
  <mergeCells count="24">
    <mergeCell ref="A15:K15"/>
    <mergeCell ref="A16:K16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4.A.27 PAG. &amp;P DE &amp;N</oddHeader>
    <oddFooter>&amp;F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55" zoomScaleNormal="40" zoomScaleSheetLayoutView="55" workbookViewId="0">
      <selection activeCell="O3" sqref="O3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516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193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05" x14ac:dyDescent="0.25">
      <c r="A12" s="57" t="s">
        <v>314</v>
      </c>
      <c r="B12" s="58" t="s">
        <v>55</v>
      </c>
      <c r="C12" s="58" t="s">
        <v>54</v>
      </c>
      <c r="D12" s="57" t="s">
        <v>123</v>
      </c>
      <c r="E12" s="58" t="s">
        <v>194</v>
      </c>
      <c r="F12" s="58" t="s">
        <v>5</v>
      </c>
      <c r="G12" s="57" t="s">
        <v>86</v>
      </c>
      <c r="H12" s="58" t="s">
        <v>115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9693.7899999999991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174</v>
      </c>
      <c r="W12" s="62"/>
      <c r="X12" s="62"/>
      <c r="Y12" s="58" t="s">
        <v>175</v>
      </c>
      <c r="Z12" s="62"/>
      <c r="AA12" s="62"/>
      <c r="AB12" s="62"/>
      <c r="AC12" s="57" t="s">
        <v>178</v>
      </c>
      <c r="AD12" s="57" t="s">
        <v>194</v>
      </c>
    </row>
    <row r="13" spans="1:30" s="56" customFormat="1" ht="120" x14ac:dyDescent="0.25">
      <c r="A13" s="57" t="s">
        <v>354</v>
      </c>
      <c r="B13" s="58" t="s">
        <v>55</v>
      </c>
      <c r="C13" s="58" t="s">
        <v>54</v>
      </c>
      <c r="D13" s="57" t="s">
        <v>195</v>
      </c>
      <c r="E13" s="58" t="s">
        <v>196</v>
      </c>
      <c r="F13" s="58" t="s">
        <v>5</v>
      </c>
      <c r="G13" s="57" t="s">
        <v>86</v>
      </c>
      <c r="H13" s="58" t="s">
        <v>115</v>
      </c>
      <c r="I13" s="57" t="s">
        <v>88</v>
      </c>
      <c r="J13" s="58" t="s">
        <v>89</v>
      </c>
      <c r="K13" s="58" t="s">
        <v>90</v>
      </c>
      <c r="L13" s="63">
        <v>0</v>
      </c>
      <c r="M13" s="63">
        <v>12.129999999999999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60">
        <v>0</v>
      </c>
      <c r="U13" s="58" t="s">
        <v>98</v>
      </c>
      <c r="V13" s="58" t="s">
        <v>174</v>
      </c>
      <c r="W13" s="62"/>
      <c r="X13" s="62"/>
      <c r="Y13" s="58" t="s">
        <v>175</v>
      </c>
      <c r="Z13" s="62"/>
      <c r="AA13" s="62"/>
      <c r="AB13" s="62"/>
      <c r="AC13" s="57" t="s">
        <v>178</v>
      </c>
      <c r="AD13" s="57" t="s">
        <v>196</v>
      </c>
    </row>
    <row r="14" spans="1:30" s="56" customFormat="1" ht="15" customHeight="1" x14ac:dyDescent="0.25">
      <c r="A14" s="81" t="s">
        <v>99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9705.9199999999983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 s="56" customFormat="1" ht="15" customHeight="1" x14ac:dyDescent="0.25">
      <c r="A15" s="81" t="s">
        <v>146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63">
        <v>0</v>
      </c>
      <c r="M15" s="63">
        <v>9705.9199999999983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4.A.28 PAG. &amp;P DE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55" zoomScaleNormal="40" zoomScaleSheetLayoutView="55" workbookViewId="0">
      <selection activeCell="P28" sqref="A28:P30"/>
    </sheetView>
  </sheetViews>
  <sheetFormatPr baseColWidth="10" defaultRowHeight="15" x14ac:dyDescent="0.2"/>
  <cols>
    <col min="1" max="1" width="7.42578125" style="53" customWidth="1"/>
    <col min="2" max="2" width="15" style="53" customWidth="1"/>
    <col min="3" max="3" width="17.28515625" style="53" customWidth="1"/>
    <col min="4" max="4" width="11.140625" style="53" customWidth="1"/>
    <col min="5" max="5" width="32.5703125" style="53" customWidth="1"/>
    <col min="6" max="6" width="14.42578125" style="53" customWidth="1"/>
    <col min="7" max="7" width="13.5703125" style="53" customWidth="1"/>
    <col min="8" max="11" width="19" style="53" customWidth="1"/>
    <col min="12" max="18" width="15.7109375" style="53" customWidth="1"/>
    <col min="19" max="20" width="8.42578125" style="53" customWidth="1"/>
    <col min="21" max="21" width="11.5703125" style="53" customWidth="1"/>
    <col min="22" max="28" width="13.5703125" style="53" customWidth="1"/>
    <col min="29" max="30" width="24.5703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298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53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5" t="s">
        <v>25</v>
      </c>
      <c r="B8" s="85" t="s">
        <v>26</v>
      </c>
      <c r="C8" s="85" t="s">
        <v>27</v>
      </c>
      <c r="D8" s="85" t="s">
        <v>28</v>
      </c>
      <c r="E8" s="85" t="s">
        <v>29</v>
      </c>
      <c r="F8" s="85" t="s">
        <v>30</v>
      </c>
      <c r="G8" s="85" t="s">
        <v>31</v>
      </c>
      <c r="H8" s="85" t="s">
        <v>32</v>
      </c>
      <c r="I8" s="85" t="s">
        <v>33</v>
      </c>
      <c r="J8" s="85" t="s">
        <v>34</v>
      </c>
      <c r="K8" s="85" t="s">
        <v>21</v>
      </c>
      <c r="L8" s="85" t="s">
        <v>4</v>
      </c>
      <c r="M8" s="85" t="s">
        <v>35</v>
      </c>
      <c r="N8" s="85" t="s">
        <v>1</v>
      </c>
      <c r="O8" s="87" t="s">
        <v>1</v>
      </c>
      <c r="P8" s="88"/>
      <c r="Q8" s="89"/>
      <c r="R8" s="85" t="s">
        <v>38</v>
      </c>
      <c r="S8" s="90" t="s">
        <v>39</v>
      </c>
      <c r="T8" s="91"/>
      <c r="U8" s="85" t="s">
        <v>42</v>
      </c>
      <c r="V8" s="54" t="s">
        <v>43</v>
      </c>
      <c r="W8" s="54"/>
      <c r="X8" s="54"/>
      <c r="Y8" s="54"/>
      <c r="Z8" s="54"/>
      <c r="AA8" s="54"/>
      <c r="AB8" s="54"/>
      <c r="AC8" s="85" t="s">
        <v>51</v>
      </c>
      <c r="AD8" s="85" t="s">
        <v>52</v>
      </c>
    </row>
    <row r="9" spans="1:30" ht="31.5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61" t="s">
        <v>2</v>
      </c>
      <c r="P9" s="61" t="s">
        <v>36</v>
      </c>
      <c r="Q9" s="61" t="s">
        <v>37</v>
      </c>
      <c r="R9" s="86"/>
      <c r="S9" s="61" t="s">
        <v>40</v>
      </c>
      <c r="T9" s="61" t="s">
        <v>41</v>
      </c>
      <c r="U9" s="86"/>
      <c r="V9" s="61" t="s">
        <v>44</v>
      </c>
      <c r="W9" s="61" t="s">
        <v>45</v>
      </c>
      <c r="X9" s="61" t="s">
        <v>46</v>
      </c>
      <c r="Y9" s="61" t="s">
        <v>47</v>
      </c>
      <c r="Z9" s="61" t="s">
        <v>48</v>
      </c>
      <c r="AA9" s="61" t="s">
        <v>49</v>
      </c>
      <c r="AB9" s="61" t="s">
        <v>50</v>
      </c>
      <c r="AC9" s="86"/>
      <c r="AD9" s="86"/>
    </row>
    <row r="10" spans="1:30" s="56" customFormat="1" x14ac:dyDescent="0.25">
      <c r="A10" s="79" t="s">
        <v>162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75" x14ac:dyDescent="0.25">
      <c r="A12" s="57" t="s">
        <v>314</v>
      </c>
      <c r="B12" s="58" t="s">
        <v>55</v>
      </c>
      <c r="C12" s="58" t="s">
        <v>54</v>
      </c>
      <c r="D12" s="57" t="s">
        <v>535</v>
      </c>
      <c r="E12" s="58" t="s">
        <v>536</v>
      </c>
      <c r="F12" s="58" t="s">
        <v>5</v>
      </c>
      <c r="G12" s="57" t="s">
        <v>86</v>
      </c>
      <c r="H12" s="58" t="s">
        <v>157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4536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531</v>
      </c>
      <c r="W12" s="62"/>
      <c r="X12" s="62"/>
      <c r="Y12" s="58" t="s">
        <v>175</v>
      </c>
      <c r="Z12" s="62"/>
      <c r="AA12" s="62"/>
      <c r="AB12" s="62"/>
      <c r="AC12" s="58" t="s">
        <v>532</v>
      </c>
      <c r="AD12" s="57" t="s">
        <v>537</v>
      </c>
    </row>
    <row r="13" spans="1:30" s="56" customFormat="1" ht="75" x14ac:dyDescent="0.25">
      <c r="A13" s="57" t="s">
        <v>354</v>
      </c>
      <c r="B13" s="58" t="s">
        <v>55</v>
      </c>
      <c r="C13" s="58" t="s">
        <v>54</v>
      </c>
      <c r="D13" s="57" t="s">
        <v>107</v>
      </c>
      <c r="E13" s="58" t="s">
        <v>307</v>
      </c>
      <c r="F13" s="58" t="s">
        <v>5</v>
      </c>
      <c r="G13" s="57" t="s">
        <v>86</v>
      </c>
      <c r="H13" s="58" t="s">
        <v>157</v>
      </c>
      <c r="I13" s="57" t="s">
        <v>88</v>
      </c>
      <c r="J13" s="58" t="s">
        <v>89</v>
      </c>
      <c r="K13" s="58" t="s">
        <v>90</v>
      </c>
      <c r="L13" s="63">
        <v>0</v>
      </c>
      <c r="M13" s="63">
        <v>59.819999999999993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60">
        <v>0</v>
      </c>
      <c r="U13" s="58" t="s">
        <v>98</v>
      </c>
      <c r="V13" s="58" t="s">
        <v>308</v>
      </c>
      <c r="W13" s="62"/>
      <c r="X13" s="62"/>
      <c r="Y13" s="58" t="s">
        <v>175</v>
      </c>
      <c r="Z13" s="62"/>
      <c r="AA13" s="62"/>
      <c r="AB13" s="62"/>
      <c r="AC13" s="58" t="s">
        <v>246</v>
      </c>
      <c r="AD13" s="57" t="s">
        <v>307</v>
      </c>
    </row>
    <row r="14" spans="1:30" s="56" customFormat="1" x14ac:dyDescent="0.25">
      <c r="A14" s="81" t="s">
        <v>99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4595.82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 x14ac:dyDescent="0.2">
      <c r="A15" s="81" t="s">
        <v>100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63">
        <v>0</v>
      </c>
      <c r="M15" s="63">
        <v>4595.82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</sheetData>
  <mergeCells count="24"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A15:K15"/>
    <mergeCell ref="K8:K9"/>
    <mergeCell ref="L8:L9"/>
    <mergeCell ref="A8:A9"/>
    <mergeCell ref="B8:B9"/>
    <mergeCell ref="C8:C9"/>
    <mergeCell ref="D8:D9"/>
    <mergeCell ref="E8:E9"/>
    <mergeCell ref="F8:F9"/>
    <mergeCell ref="A14:K14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4.A.2 PAG. &amp;P DE &amp;N</oddHeader>
    <oddFooter>&amp;F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70" zoomScaleNormal="40" zoomScaleSheetLayoutView="70" workbookViewId="0">
      <selection activeCell="H28" sqref="H28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517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92" t="s">
        <v>197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4"/>
      <c r="AC10" s="62"/>
      <c r="AD10" s="62"/>
    </row>
    <row r="11" spans="1:30" s="56" customFormat="1" ht="15" customHeight="1" x14ac:dyDescent="0.25">
      <c r="A11" s="92" t="s">
        <v>54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4"/>
      <c r="AC11" s="62"/>
      <c r="AD11" s="62"/>
    </row>
    <row r="12" spans="1:30" s="56" customFormat="1" ht="90" x14ac:dyDescent="0.25">
      <c r="A12" s="57" t="s">
        <v>314</v>
      </c>
      <c r="B12" s="58" t="s">
        <v>55</v>
      </c>
      <c r="C12" s="58" t="s">
        <v>54</v>
      </c>
      <c r="D12" s="57" t="s">
        <v>114</v>
      </c>
      <c r="E12" s="58" t="s">
        <v>198</v>
      </c>
      <c r="F12" s="58" t="s">
        <v>5</v>
      </c>
      <c r="G12" s="57" t="s">
        <v>86</v>
      </c>
      <c r="H12" s="57" t="s">
        <v>118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2.7399999999999998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174</v>
      </c>
      <c r="W12" s="62"/>
      <c r="X12" s="62"/>
      <c r="Y12" s="58" t="s">
        <v>175</v>
      </c>
      <c r="Z12" s="62"/>
      <c r="AA12" s="62"/>
      <c r="AB12" s="62"/>
      <c r="AC12" s="57" t="s">
        <v>178</v>
      </c>
      <c r="AD12" s="57" t="s">
        <v>198</v>
      </c>
    </row>
    <row r="13" spans="1:30" s="56" customFormat="1" ht="15" customHeight="1" x14ac:dyDescent="0.25">
      <c r="A13" s="95" t="s">
        <v>99</v>
      </c>
      <c r="B13" s="96"/>
      <c r="C13" s="96"/>
      <c r="D13" s="96"/>
      <c r="E13" s="96"/>
      <c r="F13" s="96"/>
      <c r="G13" s="96"/>
      <c r="H13" s="96"/>
      <c r="I13" s="96"/>
      <c r="J13" s="96"/>
      <c r="K13" s="97"/>
      <c r="L13" s="63">
        <v>0</v>
      </c>
      <c r="M13" s="63">
        <v>2.7399999999999998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95" t="s">
        <v>146</v>
      </c>
      <c r="B14" s="96"/>
      <c r="C14" s="96"/>
      <c r="D14" s="96"/>
      <c r="E14" s="96"/>
      <c r="F14" s="96"/>
      <c r="G14" s="96"/>
      <c r="H14" s="96"/>
      <c r="I14" s="96"/>
      <c r="J14" s="96"/>
      <c r="K14" s="97"/>
      <c r="L14" s="63">
        <v>0</v>
      </c>
      <c r="M14" s="63">
        <v>2.7399999999999998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</sheetData>
  <mergeCells count="24">
    <mergeCell ref="AC8:AC9"/>
    <mergeCell ref="AD8:AD9"/>
    <mergeCell ref="A10:AB10"/>
    <mergeCell ref="A11:AB11"/>
    <mergeCell ref="A14:K14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4.A.29 PAG. &amp;P DE &amp;N</oddHeader>
    <oddFooter>&amp;F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55" zoomScaleNormal="40" zoomScaleSheetLayoutView="55" workbookViewId="0">
      <selection activeCell="I38" sqref="I38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518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199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20" x14ac:dyDescent="0.25">
      <c r="A12" s="57" t="s">
        <v>314</v>
      </c>
      <c r="B12" s="58" t="s">
        <v>55</v>
      </c>
      <c r="C12" s="58" t="s">
        <v>54</v>
      </c>
      <c r="D12" s="57" t="s">
        <v>200</v>
      </c>
      <c r="E12" s="58" t="s">
        <v>201</v>
      </c>
      <c r="F12" s="58" t="s">
        <v>5</v>
      </c>
      <c r="G12" s="57" t="s">
        <v>86</v>
      </c>
      <c r="H12" s="58" t="s">
        <v>119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80.289999999999992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174</v>
      </c>
      <c r="W12" s="62"/>
      <c r="X12" s="62"/>
      <c r="Y12" s="58" t="s">
        <v>175</v>
      </c>
      <c r="Z12" s="62"/>
      <c r="AA12" s="62"/>
      <c r="AB12" s="62"/>
      <c r="AC12" s="57" t="s">
        <v>178</v>
      </c>
      <c r="AD12" s="57" t="s">
        <v>201</v>
      </c>
    </row>
    <row r="13" spans="1:30" s="56" customFormat="1" ht="15" customHeight="1" x14ac:dyDescent="0.25">
      <c r="A13" s="81" t="s">
        <v>99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80.289999999999992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81" t="s">
        <v>146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80.289999999999992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</sheetData>
  <mergeCells count="24">
    <mergeCell ref="AC8:AC9"/>
    <mergeCell ref="AD8:AD9"/>
    <mergeCell ref="A10:AB10"/>
    <mergeCell ref="A11:AB11"/>
    <mergeCell ref="A13:K13"/>
    <mergeCell ref="S8:T8"/>
    <mergeCell ref="U8:U9"/>
    <mergeCell ref="F8:F9"/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4.A.30 PAG. &amp;P DE &amp;N</oddHeader>
    <oddFooter>&amp;F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55" zoomScaleNormal="40" zoomScaleSheetLayoutView="55" workbookViewId="0">
      <selection activeCell="E20" sqref="E20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519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202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75" x14ac:dyDescent="0.25">
      <c r="A12" s="57" t="s">
        <v>314</v>
      </c>
      <c r="B12" s="58" t="s">
        <v>55</v>
      </c>
      <c r="C12" s="58" t="s">
        <v>54</v>
      </c>
      <c r="D12" s="57" t="s">
        <v>122</v>
      </c>
      <c r="E12" s="58" t="s">
        <v>204</v>
      </c>
      <c r="F12" s="58" t="s">
        <v>5</v>
      </c>
      <c r="G12" s="57" t="s">
        <v>86</v>
      </c>
      <c r="H12" s="57" t="s">
        <v>121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71917.000000000029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174</v>
      </c>
      <c r="W12" s="62"/>
      <c r="X12" s="62"/>
      <c r="Y12" s="58" t="s">
        <v>175</v>
      </c>
      <c r="Z12" s="62"/>
      <c r="AA12" s="62"/>
      <c r="AB12" s="62"/>
      <c r="AC12" s="57" t="s">
        <v>178</v>
      </c>
      <c r="AD12" s="57" t="s">
        <v>204</v>
      </c>
    </row>
    <row r="13" spans="1:30" s="56" customFormat="1" ht="90" x14ac:dyDescent="0.25">
      <c r="A13" s="57" t="s">
        <v>354</v>
      </c>
      <c r="B13" s="58" t="s">
        <v>55</v>
      </c>
      <c r="C13" s="58" t="s">
        <v>54</v>
      </c>
      <c r="D13" s="57" t="s">
        <v>117</v>
      </c>
      <c r="E13" s="58" t="s">
        <v>203</v>
      </c>
      <c r="F13" s="58" t="s">
        <v>5</v>
      </c>
      <c r="G13" s="57" t="s">
        <v>86</v>
      </c>
      <c r="H13" s="57" t="s">
        <v>121</v>
      </c>
      <c r="I13" s="57" t="s">
        <v>88</v>
      </c>
      <c r="J13" s="58" t="s">
        <v>89</v>
      </c>
      <c r="K13" s="58" t="s">
        <v>90</v>
      </c>
      <c r="L13" s="63">
        <v>0</v>
      </c>
      <c r="M13" s="63">
        <v>1373.84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60">
        <v>0</v>
      </c>
      <c r="U13" s="58" t="s">
        <v>98</v>
      </c>
      <c r="V13" s="58" t="s">
        <v>174</v>
      </c>
      <c r="W13" s="62"/>
      <c r="X13" s="62"/>
      <c r="Y13" s="58" t="s">
        <v>175</v>
      </c>
      <c r="Z13" s="62"/>
      <c r="AA13" s="62"/>
      <c r="AB13" s="62"/>
      <c r="AC13" s="57" t="s">
        <v>178</v>
      </c>
      <c r="AD13" s="57" t="s">
        <v>203</v>
      </c>
    </row>
    <row r="14" spans="1:30" s="56" customFormat="1" ht="15" customHeight="1" x14ac:dyDescent="0.25">
      <c r="A14" s="81" t="s">
        <v>99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73290.840000000026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 ht="15" customHeight="1" x14ac:dyDescent="0.2">
      <c r="A15" s="81" t="s">
        <v>146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63">
        <v>0</v>
      </c>
      <c r="M15" s="63">
        <v>73290.840000000026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</sheetData>
  <mergeCells count="24"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4.A.31 PAG. &amp;P DE &amp;N</oddHeader>
    <oddFooter>&amp;F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55" zoomScaleNormal="40" zoomScaleSheetLayoutView="55" workbookViewId="0">
      <selection activeCell="A3" sqref="A3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520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24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664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05" x14ac:dyDescent="0.25">
      <c r="A12" s="57" t="s">
        <v>314</v>
      </c>
      <c r="B12" s="58" t="s">
        <v>55</v>
      </c>
      <c r="C12" s="58" t="s">
        <v>54</v>
      </c>
      <c r="D12" s="57" t="s">
        <v>15</v>
      </c>
      <c r="E12" s="58" t="s">
        <v>206</v>
      </c>
      <c r="F12" s="58" t="s">
        <v>5</v>
      </c>
      <c r="G12" s="57" t="s">
        <v>86</v>
      </c>
      <c r="H12" s="57" t="s">
        <v>87</v>
      </c>
      <c r="I12" s="58" t="s">
        <v>102</v>
      </c>
      <c r="J12" s="58" t="s">
        <v>89</v>
      </c>
      <c r="K12" s="58" t="s">
        <v>90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59">
        <v>100</v>
      </c>
      <c r="U12" s="58" t="s">
        <v>98</v>
      </c>
      <c r="V12" s="58" t="s">
        <v>174</v>
      </c>
      <c r="W12" s="62"/>
      <c r="X12" s="58" t="s">
        <v>174</v>
      </c>
      <c r="Y12" s="58" t="s">
        <v>175</v>
      </c>
      <c r="Z12" s="62"/>
      <c r="AA12" s="58" t="s">
        <v>539</v>
      </c>
      <c r="AB12" s="58" t="s">
        <v>344</v>
      </c>
      <c r="AC12" s="57" t="s">
        <v>178</v>
      </c>
      <c r="AD12" s="57" t="s">
        <v>206</v>
      </c>
    </row>
    <row r="13" spans="1:30" s="56" customFormat="1" ht="90" x14ac:dyDescent="0.25">
      <c r="A13" s="57" t="s">
        <v>354</v>
      </c>
      <c r="B13" s="58" t="s">
        <v>55</v>
      </c>
      <c r="C13" s="58" t="s">
        <v>54</v>
      </c>
      <c r="D13" s="57" t="s">
        <v>13</v>
      </c>
      <c r="E13" s="58" t="s">
        <v>205</v>
      </c>
      <c r="F13" s="58" t="s">
        <v>5</v>
      </c>
      <c r="G13" s="57" t="s">
        <v>86</v>
      </c>
      <c r="H13" s="57" t="s">
        <v>87</v>
      </c>
      <c r="I13" s="58" t="s">
        <v>102</v>
      </c>
      <c r="J13" s="58" t="s">
        <v>89</v>
      </c>
      <c r="K13" s="58" t="s">
        <v>90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59">
        <v>100</v>
      </c>
      <c r="U13" s="58" t="s">
        <v>98</v>
      </c>
      <c r="V13" s="58" t="s">
        <v>174</v>
      </c>
      <c r="W13" s="62"/>
      <c r="X13" s="58" t="s">
        <v>174</v>
      </c>
      <c r="Y13" s="58" t="s">
        <v>175</v>
      </c>
      <c r="Z13" s="62"/>
      <c r="AA13" s="58" t="s">
        <v>665</v>
      </c>
      <c r="AB13" s="58" t="s">
        <v>334</v>
      </c>
      <c r="AC13" s="57" t="s">
        <v>178</v>
      </c>
      <c r="AD13" s="57" t="s">
        <v>205</v>
      </c>
    </row>
    <row r="14" spans="1:30" s="56" customFormat="1" ht="15" customHeight="1" x14ac:dyDescent="0.25">
      <c r="A14" s="81" t="s">
        <v>99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 s="56" customFormat="1" ht="15" customHeight="1" x14ac:dyDescent="0.25">
      <c r="A15" s="81" t="s">
        <v>108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4.A.32 PAG. &amp;P DE &amp;N</oddHeader>
    <oddFooter>&amp;F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7"/>
  <sheetViews>
    <sheetView view="pageBreakPreview" zoomScale="55" zoomScaleNormal="40" zoomScaleSheetLayoutView="55" workbookViewId="0">
      <selection activeCell="N35" sqref="N35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8" width="22.285156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130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24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505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490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20" x14ac:dyDescent="0.25">
      <c r="A12" s="57" t="s">
        <v>314</v>
      </c>
      <c r="B12" s="58" t="s">
        <v>491</v>
      </c>
      <c r="C12" s="57" t="s">
        <v>490</v>
      </c>
      <c r="D12" s="57" t="s">
        <v>506</v>
      </c>
      <c r="E12" s="58" t="s">
        <v>507</v>
      </c>
      <c r="F12" s="58" t="s">
        <v>5</v>
      </c>
      <c r="G12" s="57" t="s">
        <v>86</v>
      </c>
      <c r="H12" s="57" t="s">
        <v>125</v>
      </c>
      <c r="I12" s="58" t="s">
        <v>102</v>
      </c>
      <c r="J12" s="58" t="s">
        <v>89</v>
      </c>
      <c r="K12" s="58" t="s">
        <v>508</v>
      </c>
      <c r="L12" s="63">
        <v>0</v>
      </c>
      <c r="M12" s="63">
        <v>16081.029999999999</v>
      </c>
      <c r="N12" s="63">
        <v>16081.029999999999</v>
      </c>
      <c r="O12" s="63">
        <v>16081.029999999999</v>
      </c>
      <c r="P12" s="63">
        <v>0</v>
      </c>
      <c r="Q12" s="63">
        <v>16081.029999999999</v>
      </c>
      <c r="R12" s="63">
        <v>16081.029999999999</v>
      </c>
      <c r="S12" s="59">
        <v>100</v>
      </c>
      <c r="T12" s="59">
        <v>100</v>
      </c>
      <c r="U12" s="58" t="s">
        <v>98</v>
      </c>
      <c r="V12" s="58" t="s">
        <v>495</v>
      </c>
      <c r="W12" s="62"/>
      <c r="X12" s="58" t="s">
        <v>343</v>
      </c>
      <c r="Y12" s="58" t="s">
        <v>306</v>
      </c>
      <c r="Z12" s="62"/>
      <c r="AA12" s="58" t="s">
        <v>509</v>
      </c>
      <c r="AB12" s="58" t="s">
        <v>306</v>
      </c>
      <c r="AC12" s="57" t="s">
        <v>327</v>
      </c>
      <c r="AD12" s="57" t="s">
        <v>507</v>
      </c>
    </row>
    <row r="13" spans="1:30" s="56" customFormat="1" ht="15" customHeight="1" x14ac:dyDescent="0.25">
      <c r="A13" s="81" t="s">
        <v>499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16081.029999999999</v>
      </c>
      <c r="N13" s="63">
        <v>16081.029999999999</v>
      </c>
      <c r="O13" s="63">
        <v>16081.029999999999</v>
      </c>
      <c r="P13" s="63">
        <v>0</v>
      </c>
      <c r="Q13" s="63">
        <v>16081.029999999999</v>
      </c>
      <c r="R13" s="63">
        <v>16081.029999999999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79" t="s">
        <v>128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62"/>
      <c r="AD14" s="62"/>
    </row>
    <row r="15" spans="1:30" ht="120" x14ac:dyDescent="0.2">
      <c r="A15" s="57" t="s">
        <v>354</v>
      </c>
      <c r="B15" s="58" t="s">
        <v>510</v>
      </c>
      <c r="C15" s="57" t="s">
        <v>128</v>
      </c>
      <c r="D15" s="57" t="s">
        <v>511</v>
      </c>
      <c r="E15" s="58" t="s">
        <v>512</v>
      </c>
      <c r="F15" s="58" t="s">
        <v>513</v>
      </c>
      <c r="G15" s="57" t="s">
        <v>514</v>
      </c>
      <c r="H15" s="57" t="s">
        <v>125</v>
      </c>
      <c r="I15" s="58" t="s">
        <v>102</v>
      </c>
      <c r="J15" s="57" t="s">
        <v>103</v>
      </c>
      <c r="K15" s="58" t="s">
        <v>279</v>
      </c>
      <c r="L15" s="63">
        <v>0</v>
      </c>
      <c r="M15" s="63">
        <v>290277.76000000007</v>
      </c>
      <c r="N15" s="63">
        <v>290277.76000000007</v>
      </c>
      <c r="O15" s="63">
        <v>0</v>
      </c>
      <c r="P15" s="63">
        <v>290277.76000000018</v>
      </c>
      <c r="Q15" s="63">
        <v>290277.76000000007</v>
      </c>
      <c r="R15" s="63">
        <v>290277.76000000007</v>
      </c>
      <c r="S15" s="59">
        <v>100</v>
      </c>
      <c r="T15" s="59">
        <v>100</v>
      </c>
      <c r="U15" s="58" t="s">
        <v>104</v>
      </c>
      <c r="V15" s="58" t="s">
        <v>495</v>
      </c>
      <c r="W15" s="58" t="s">
        <v>496</v>
      </c>
      <c r="X15" s="58" t="s">
        <v>496</v>
      </c>
      <c r="Y15" s="58" t="s">
        <v>497</v>
      </c>
      <c r="Z15" s="58" t="s">
        <v>498</v>
      </c>
      <c r="AA15" s="58" t="s">
        <v>498</v>
      </c>
      <c r="AB15" s="58" t="s">
        <v>334</v>
      </c>
      <c r="AC15" s="57" t="s">
        <v>327</v>
      </c>
      <c r="AD15" s="57" t="s">
        <v>512</v>
      </c>
    </row>
    <row r="16" spans="1:30" x14ac:dyDescent="0.2">
      <c r="A16" s="81" t="s">
        <v>129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63">
        <v>0</v>
      </c>
      <c r="M16" s="63">
        <v>290277.76000000007</v>
      </c>
      <c r="N16" s="63">
        <v>290277.76000000007</v>
      </c>
      <c r="O16" s="63">
        <v>0</v>
      </c>
      <c r="P16" s="63">
        <v>290277.76000000018</v>
      </c>
      <c r="Q16" s="63">
        <v>290277.76000000007</v>
      </c>
      <c r="R16" s="63">
        <v>290277.76000000007</v>
      </c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</row>
    <row r="17" spans="1:30" x14ac:dyDescent="0.2">
      <c r="A17" s="81" t="s">
        <v>108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63">
        <v>0</v>
      </c>
      <c r="M17" s="63">
        <v>306358.7900000001</v>
      </c>
      <c r="N17" s="63">
        <v>306358.7900000001</v>
      </c>
      <c r="O17" s="63">
        <v>16081.029999999999</v>
      </c>
      <c r="P17" s="63">
        <v>290277.76000000018</v>
      </c>
      <c r="Q17" s="63">
        <v>306358.7900000001</v>
      </c>
      <c r="R17" s="63">
        <v>306358.7900000001</v>
      </c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</row>
  </sheetData>
  <mergeCells count="26">
    <mergeCell ref="AC8:AC9"/>
    <mergeCell ref="AD8:AD9"/>
    <mergeCell ref="A10:AB10"/>
    <mergeCell ref="A11:AB11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A14:AB14"/>
    <mergeCell ref="A16:K16"/>
    <mergeCell ref="A17:K17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4.A.33 PAG. &amp;P DE &amp;N</oddHeader>
    <oddFooter>&amp;F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8"/>
  <sheetViews>
    <sheetView view="pageBreakPreview" zoomScale="55" zoomScaleNormal="40" zoomScaleSheetLayoutView="55" workbookViewId="0">
      <selection activeCell="I12" sqref="I12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8" width="22.285156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130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145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20" x14ac:dyDescent="0.25">
      <c r="A12" s="57" t="s">
        <v>314</v>
      </c>
      <c r="B12" s="58" t="s">
        <v>55</v>
      </c>
      <c r="C12" s="58" t="s">
        <v>54</v>
      </c>
      <c r="D12" s="57" t="s">
        <v>10</v>
      </c>
      <c r="E12" s="58" t="s">
        <v>258</v>
      </c>
      <c r="F12" s="58" t="s">
        <v>5</v>
      </c>
      <c r="G12" s="57" t="s">
        <v>86</v>
      </c>
      <c r="H12" s="57" t="s">
        <v>125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5656.65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174</v>
      </c>
      <c r="W12" s="62"/>
      <c r="X12" s="62"/>
      <c r="Y12" s="58" t="s">
        <v>175</v>
      </c>
      <c r="Z12" s="62"/>
      <c r="AA12" s="62"/>
      <c r="AB12" s="62"/>
      <c r="AC12" s="57" t="s">
        <v>178</v>
      </c>
      <c r="AD12" s="57" t="s">
        <v>258</v>
      </c>
    </row>
    <row r="13" spans="1:30" s="56" customFormat="1" ht="120" x14ac:dyDescent="0.25">
      <c r="A13" s="57" t="s">
        <v>354</v>
      </c>
      <c r="B13" s="58" t="s">
        <v>55</v>
      </c>
      <c r="C13" s="58" t="s">
        <v>54</v>
      </c>
      <c r="D13" s="57" t="s">
        <v>153</v>
      </c>
      <c r="E13" s="58" t="s">
        <v>257</v>
      </c>
      <c r="F13" s="58" t="s">
        <v>5</v>
      </c>
      <c r="G13" s="57" t="s">
        <v>86</v>
      </c>
      <c r="H13" s="57" t="s">
        <v>125</v>
      </c>
      <c r="I13" s="57" t="s">
        <v>88</v>
      </c>
      <c r="J13" s="58" t="s">
        <v>89</v>
      </c>
      <c r="K13" s="58" t="s">
        <v>90</v>
      </c>
      <c r="L13" s="63">
        <v>0</v>
      </c>
      <c r="M13" s="63">
        <v>73.86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60">
        <v>0</v>
      </c>
      <c r="U13" s="58" t="s">
        <v>98</v>
      </c>
      <c r="V13" s="58" t="s">
        <v>174</v>
      </c>
      <c r="W13" s="62"/>
      <c r="X13" s="62"/>
      <c r="Y13" s="58" t="s">
        <v>175</v>
      </c>
      <c r="Z13" s="62"/>
      <c r="AA13" s="62"/>
      <c r="AB13" s="62"/>
      <c r="AC13" s="57" t="s">
        <v>178</v>
      </c>
      <c r="AD13" s="57" t="s">
        <v>257</v>
      </c>
    </row>
    <row r="14" spans="1:30" s="56" customFormat="1" ht="120" x14ac:dyDescent="0.25">
      <c r="A14" s="57" t="s">
        <v>391</v>
      </c>
      <c r="B14" s="58" t="s">
        <v>55</v>
      </c>
      <c r="C14" s="58" t="s">
        <v>54</v>
      </c>
      <c r="D14" s="57" t="s">
        <v>11</v>
      </c>
      <c r="E14" s="58" t="s">
        <v>255</v>
      </c>
      <c r="F14" s="58" t="s">
        <v>5</v>
      </c>
      <c r="G14" s="57" t="s">
        <v>86</v>
      </c>
      <c r="H14" s="57" t="s">
        <v>125</v>
      </c>
      <c r="I14" s="57" t="s">
        <v>88</v>
      </c>
      <c r="J14" s="58" t="s">
        <v>89</v>
      </c>
      <c r="K14" s="58" t="s">
        <v>90</v>
      </c>
      <c r="L14" s="63">
        <v>0</v>
      </c>
      <c r="M14" s="63">
        <v>78.889999999999986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0">
        <v>0</v>
      </c>
      <c r="T14" s="60">
        <v>0</v>
      </c>
      <c r="U14" s="58" t="s">
        <v>98</v>
      </c>
      <c r="V14" s="58" t="s">
        <v>174</v>
      </c>
      <c r="W14" s="62"/>
      <c r="X14" s="62"/>
      <c r="Y14" s="58" t="s">
        <v>175</v>
      </c>
      <c r="Z14" s="62"/>
      <c r="AA14" s="62"/>
      <c r="AB14" s="62"/>
      <c r="AC14" s="57" t="s">
        <v>178</v>
      </c>
      <c r="AD14" s="57" t="s">
        <v>255</v>
      </c>
    </row>
    <row r="15" spans="1:30" s="56" customFormat="1" ht="120" x14ac:dyDescent="0.25">
      <c r="A15" s="57" t="s">
        <v>392</v>
      </c>
      <c r="B15" s="58" t="s">
        <v>55</v>
      </c>
      <c r="C15" s="58" t="s">
        <v>54</v>
      </c>
      <c r="D15" s="57" t="s">
        <v>154</v>
      </c>
      <c r="E15" s="58" t="s">
        <v>256</v>
      </c>
      <c r="F15" s="58" t="s">
        <v>5</v>
      </c>
      <c r="G15" s="57" t="s">
        <v>86</v>
      </c>
      <c r="H15" s="57" t="s">
        <v>125</v>
      </c>
      <c r="I15" s="57" t="s">
        <v>88</v>
      </c>
      <c r="J15" s="58" t="s">
        <v>89</v>
      </c>
      <c r="K15" s="58" t="s">
        <v>90</v>
      </c>
      <c r="L15" s="63">
        <v>0</v>
      </c>
      <c r="M15" s="63">
        <v>197.45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0">
        <v>0</v>
      </c>
      <c r="T15" s="60">
        <v>0</v>
      </c>
      <c r="U15" s="58" t="s">
        <v>98</v>
      </c>
      <c r="V15" s="58" t="s">
        <v>174</v>
      </c>
      <c r="W15" s="62"/>
      <c r="X15" s="62"/>
      <c r="Y15" s="58" t="s">
        <v>175</v>
      </c>
      <c r="Z15" s="62"/>
      <c r="AA15" s="62"/>
      <c r="AB15" s="62"/>
      <c r="AC15" s="57" t="s">
        <v>178</v>
      </c>
      <c r="AD15" s="57" t="s">
        <v>256</v>
      </c>
    </row>
    <row r="16" spans="1:30" s="56" customFormat="1" ht="120" x14ac:dyDescent="0.25">
      <c r="A16" s="57" t="s">
        <v>393</v>
      </c>
      <c r="B16" s="58" t="s">
        <v>55</v>
      </c>
      <c r="C16" s="58" t="s">
        <v>54</v>
      </c>
      <c r="D16" s="57" t="s">
        <v>253</v>
      </c>
      <c r="E16" s="58" t="s">
        <v>254</v>
      </c>
      <c r="F16" s="58" t="s">
        <v>5</v>
      </c>
      <c r="G16" s="57" t="s">
        <v>86</v>
      </c>
      <c r="H16" s="57" t="s">
        <v>125</v>
      </c>
      <c r="I16" s="57" t="s">
        <v>88</v>
      </c>
      <c r="J16" s="58" t="s">
        <v>89</v>
      </c>
      <c r="K16" s="58" t="s">
        <v>90</v>
      </c>
      <c r="L16" s="63">
        <v>0</v>
      </c>
      <c r="M16" s="63">
        <v>9.9999999999999985E-3</v>
      </c>
      <c r="N16" s="63">
        <v>0</v>
      </c>
      <c r="O16" s="63">
        <v>0</v>
      </c>
      <c r="P16" s="63">
        <v>0</v>
      </c>
      <c r="Q16" s="63">
        <v>0</v>
      </c>
      <c r="R16" s="63">
        <v>0</v>
      </c>
      <c r="S16" s="60">
        <v>0</v>
      </c>
      <c r="T16" s="60">
        <v>0</v>
      </c>
      <c r="U16" s="58" t="s">
        <v>98</v>
      </c>
      <c r="V16" s="58" t="s">
        <v>174</v>
      </c>
      <c r="W16" s="62"/>
      <c r="X16" s="62"/>
      <c r="Y16" s="58" t="s">
        <v>175</v>
      </c>
      <c r="Z16" s="62"/>
      <c r="AA16" s="62"/>
      <c r="AB16" s="62"/>
      <c r="AC16" s="57" t="s">
        <v>178</v>
      </c>
      <c r="AD16" s="57" t="s">
        <v>254</v>
      </c>
    </row>
    <row r="17" spans="1:30" s="56" customFormat="1" ht="15" customHeight="1" x14ac:dyDescent="0.25">
      <c r="A17" s="81" t="s">
        <v>99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63">
        <v>0</v>
      </c>
      <c r="M17" s="63">
        <v>6006.86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</row>
    <row r="18" spans="1:30" s="56" customFormat="1" ht="15" customHeight="1" x14ac:dyDescent="0.25">
      <c r="A18" s="81" t="s">
        <v>146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63">
        <v>0</v>
      </c>
      <c r="M18" s="63">
        <v>6006.86</v>
      </c>
      <c r="N18" s="63">
        <v>0</v>
      </c>
      <c r="O18" s="63">
        <v>0</v>
      </c>
      <c r="P18" s="63">
        <v>0</v>
      </c>
      <c r="Q18" s="63">
        <v>0</v>
      </c>
      <c r="R18" s="63">
        <v>0</v>
      </c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</row>
  </sheetData>
  <mergeCells count="24">
    <mergeCell ref="A17:K17"/>
    <mergeCell ref="A18:K18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4.A.34 PAG. &amp;P DE &amp;N</oddHeader>
    <oddFooter>&amp;F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55" zoomScaleNormal="40" zoomScaleSheetLayoutView="55" workbookViewId="0">
      <selection activeCell="M26" sqref="M26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521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315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x14ac:dyDescent="0.25">
      <c r="A10" s="79" t="s">
        <v>666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35" x14ac:dyDescent="0.25">
      <c r="A12" s="57" t="s">
        <v>314</v>
      </c>
      <c r="B12" s="58" t="s">
        <v>55</v>
      </c>
      <c r="C12" s="58" t="s">
        <v>54</v>
      </c>
      <c r="D12" s="57" t="s">
        <v>14</v>
      </c>
      <c r="E12" s="58" t="s">
        <v>260</v>
      </c>
      <c r="F12" s="58" t="s">
        <v>5</v>
      </c>
      <c r="G12" s="57" t="s">
        <v>86</v>
      </c>
      <c r="H12" s="58" t="s">
        <v>147</v>
      </c>
      <c r="I12" s="58" t="s">
        <v>102</v>
      </c>
      <c r="J12" s="58" t="s">
        <v>89</v>
      </c>
      <c r="K12" s="58" t="s">
        <v>90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59">
        <v>100</v>
      </c>
      <c r="U12" s="58" t="s">
        <v>98</v>
      </c>
      <c r="V12" s="58" t="s">
        <v>174</v>
      </c>
      <c r="W12" s="62"/>
      <c r="X12" s="58" t="s">
        <v>174</v>
      </c>
      <c r="Y12" s="58" t="s">
        <v>175</v>
      </c>
      <c r="Z12" s="62"/>
      <c r="AA12" s="58" t="s">
        <v>539</v>
      </c>
      <c r="AB12" s="58" t="s">
        <v>344</v>
      </c>
      <c r="AC12" s="57" t="s">
        <v>178</v>
      </c>
      <c r="AD12" s="57" t="s">
        <v>260</v>
      </c>
    </row>
    <row r="13" spans="1:30" s="56" customFormat="1" ht="135" x14ac:dyDescent="0.25">
      <c r="A13" s="57" t="s">
        <v>354</v>
      </c>
      <c r="B13" s="58" t="s">
        <v>55</v>
      </c>
      <c r="C13" s="58" t="s">
        <v>54</v>
      </c>
      <c r="D13" s="57" t="s">
        <v>12</v>
      </c>
      <c r="E13" s="58" t="s">
        <v>259</v>
      </c>
      <c r="F13" s="58" t="s">
        <v>5</v>
      </c>
      <c r="G13" s="57" t="s">
        <v>86</v>
      </c>
      <c r="H13" s="58" t="s">
        <v>147</v>
      </c>
      <c r="I13" s="58" t="s">
        <v>102</v>
      </c>
      <c r="J13" s="58" t="s">
        <v>89</v>
      </c>
      <c r="K13" s="58" t="s">
        <v>90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59">
        <v>100</v>
      </c>
      <c r="U13" s="58" t="s">
        <v>98</v>
      </c>
      <c r="V13" s="58" t="s">
        <v>174</v>
      </c>
      <c r="W13" s="62"/>
      <c r="X13" s="58" t="s">
        <v>174</v>
      </c>
      <c r="Y13" s="58" t="s">
        <v>175</v>
      </c>
      <c r="Z13" s="62"/>
      <c r="AA13" s="58" t="s">
        <v>665</v>
      </c>
      <c r="AB13" s="58" t="s">
        <v>334</v>
      </c>
      <c r="AC13" s="57" t="s">
        <v>178</v>
      </c>
      <c r="AD13" s="57" t="s">
        <v>259</v>
      </c>
    </row>
    <row r="14" spans="1:30" s="56" customFormat="1" x14ac:dyDescent="0.25">
      <c r="A14" s="81" t="s">
        <v>99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 s="56" customFormat="1" x14ac:dyDescent="0.25">
      <c r="A15" s="81" t="s">
        <v>108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4.A.35 PAG. &amp;P DE &amp;N</oddHeader>
    <oddFooter>&amp;F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55" zoomScaleNormal="40" zoomScaleSheetLayoutView="55" workbookViewId="0">
      <selection activeCell="R38" sqref="R38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522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315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x14ac:dyDescent="0.25">
      <c r="A10" s="79" t="s">
        <v>667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75" x14ac:dyDescent="0.25">
      <c r="A12" s="57" t="s">
        <v>314</v>
      </c>
      <c r="B12" s="58" t="s">
        <v>55</v>
      </c>
      <c r="C12" s="58" t="s">
        <v>54</v>
      </c>
      <c r="D12" s="57" t="s">
        <v>262</v>
      </c>
      <c r="E12" s="58" t="s">
        <v>263</v>
      </c>
      <c r="F12" s="58" t="s">
        <v>5</v>
      </c>
      <c r="G12" s="57" t="s">
        <v>86</v>
      </c>
      <c r="H12" s="58" t="s">
        <v>151</v>
      </c>
      <c r="I12" s="58" t="s">
        <v>102</v>
      </c>
      <c r="J12" s="58" t="s">
        <v>89</v>
      </c>
      <c r="K12" s="58" t="s">
        <v>90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59">
        <v>100</v>
      </c>
      <c r="U12" s="58" t="s">
        <v>98</v>
      </c>
      <c r="V12" s="58" t="s">
        <v>174</v>
      </c>
      <c r="W12" s="62"/>
      <c r="X12" s="58" t="s">
        <v>174</v>
      </c>
      <c r="Y12" s="58" t="s">
        <v>175</v>
      </c>
      <c r="Z12" s="62"/>
      <c r="AA12" s="58" t="s">
        <v>665</v>
      </c>
      <c r="AB12" s="58" t="s">
        <v>334</v>
      </c>
      <c r="AC12" s="57" t="s">
        <v>178</v>
      </c>
      <c r="AD12" s="57" t="s">
        <v>263</v>
      </c>
    </row>
    <row r="13" spans="1:30" s="56" customFormat="1" ht="90" x14ac:dyDescent="0.25">
      <c r="A13" s="57" t="s">
        <v>354</v>
      </c>
      <c r="B13" s="58" t="s">
        <v>55</v>
      </c>
      <c r="C13" s="58" t="s">
        <v>54</v>
      </c>
      <c r="D13" s="57" t="s">
        <v>16</v>
      </c>
      <c r="E13" s="58" t="s">
        <v>261</v>
      </c>
      <c r="F13" s="58" t="s">
        <v>5</v>
      </c>
      <c r="G13" s="57" t="s">
        <v>86</v>
      </c>
      <c r="H13" s="58" t="s">
        <v>151</v>
      </c>
      <c r="I13" s="58" t="s">
        <v>102</v>
      </c>
      <c r="J13" s="58" t="s">
        <v>89</v>
      </c>
      <c r="K13" s="58" t="s">
        <v>90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59">
        <v>100</v>
      </c>
      <c r="U13" s="58" t="s">
        <v>98</v>
      </c>
      <c r="V13" s="58" t="s">
        <v>174</v>
      </c>
      <c r="W13" s="62"/>
      <c r="X13" s="58" t="s">
        <v>174</v>
      </c>
      <c r="Y13" s="58" t="s">
        <v>175</v>
      </c>
      <c r="Z13" s="62"/>
      <c r="AA13" s="58" t="s">
        <v>539</v>
      </c>
      <c r="AB13" s="58" t="s">
        <v>344</v>
      </c>
      <c r="AC13" s="57" t="s">
        <v>178</v>
      </c>
      <c r="AD13" s="57" t="s">
        <v>261</v>
      </c>
    </row>
    <row r="14" spans="1:30" s="56" customFormat="1" x14ac:dyDescent="0.25">
      <c r="A14" s="81" t="s">
        <v>99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 s="56" customFormat="1" x14ac:dyDescent="0.25">
      <c r="A15" s="81" t="s">
        <v>108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4.A.36 PAG. &amp;P DE &amp;N</oddHeader>
    <oddFooter>&amp;F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tabSelected="1" view="pageBreakPreview" zoomScale="55" zoomScaleNormal="40" zoomScaleSheetLayoutView="55" workbookViewId="0">
      <selection activeCell="R28" sqref="R28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155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x14ac:dyDescent="0.25">
      <c r="A10" s="79" t="s">
        <v>295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20" x14ac:dyDescent="0.25">
      <c r="A12" s="57" t="s">
        <v>314</v>
      </c>
      <c r="B12" s="58" t="s">
        <v>55</v>
      </c>
      <c r="C12" s="58" t="s">
        <v>54</v>
      </c>
      <c r="D12" s="57" t="s">
        <v>116</v>
      </c>
      <c r="E12" s="58" t="s">
        <v>296</v>
      </c>
      <c r="F12" s="58" t="s">
        <v>5</v>
      </c>
      <c r="G12" s="57" t="s">
        <v>86</v>
      </c>
      <c r="H12" s="57" t="s">
        <v>152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83.36999999999999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174</v>
      </c>
      <c r="W12" s="62"/>
      <c r="X12" s="62"/>
      <c r="Y12" s="58" t="s">
        <v>175</v>
      </c>
      <c r="Z12" s="62"/>
      <c r="AA12" s="62"/>
      <c r="AB12" s="62"/>
      <c r="AC12" s="57" t="s">
        <v>178</v>
      </c>
      <c r="AD12" s="57" t="s">
        <v>296</v>
      </c>
    </row>
    <row r="13" spans="1:30" s="56" customFormat="1" ht="120" x14ac:dyDescent="0.25">
      <c r="A13" s="57" t="s">
        <v>354</v>
      </c>
      <c r="B13" s="58" t="s">
        <v>55</v>
      </c>
      <c r="C13" s="58" t="s">
        <v>54</v>
      </c>
      <c r="D13" s="57" t="s">
        <v>84</v>
      </c>
      <c r="E13" s="58" t="s">
        <v>297</v>
      </c>
      <c r="F13" s="58" t="s">
        <v>5</v>
      </c>
      <c r="G13" s="57" t="s">
        <v>86</v>
      </c>
      <c r="H13" s="57" t="s">
        <v>152</v>
      </c>
      <c r="I13" s="57" t="s">
        <v>88</v>
      </c>
      <c r="J13" s="58" t="s">
        <v>89</v>
      </c>
      <c r="K13" s="58" t="s">
        <v>90</v>
      </c>
      <c r="L13" s="63">
        <v>0</v>
      </c>
      <c r="M13" s="63">
        <v>9.9999999999999985E-3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60">
        <v>0</v>
      </c>
      <c r="U13" s="58" t="s">
        <v>98</v>
      </c>
      <c r="V13" s="58" t="s">
        <v>174</v>
      </c>
      <c r="W13" s="62"/>
      <c r="X13" s="62"/>
      <c r="Y13" s="58" t="s">
        <v>175</v>
      </c>
      <c r="Z13" s="62"/>
      <c r="AA13" s="62"/>
      <c r="AB13" s="62"/>
      <c r="AC13" s="57" t="s">
        <v>178</v>
      </c>
      <c r="AD13" s="57" t="s">
        <v>297</v>
      </c>
    </row>
    <row r="14" spans="1:30" s="56" customFormat="1" x14ac:dyDescent="0.25">
      <c r="A14" s="81" t="s">
        <v>99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83.38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 s="56" customFormat="1" x14ac:dyDescent="0.25">
      <c r="A15" s="81" t="s">
        <v>146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63">
        <v>0</v>
      </c>
      <c r="M15" s="63">
        <v>83.38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</sheetData>
  <mergeCells count="24"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4.A.37 PAG. &amp;P DE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55" zoomScaleNormal="40" zoomScaleSheetLayoutView="55" workbookViewId="0">
      <selection activeCell="C21" sqref="C21"/>
    </sheetView>
  </sheetViews>
  <sheetFormatPr baseColWidth="10" defaultRowHeight="15" x14ac:dyDescent="0.2"/>
  <cols>
    <col min="1" max="1" width="6.28515625" style="53" customWidth="1"/>
    <col min="2" max="2" width="15.85546875" style="53" customWidth="1"/>
    <col min="3" max="3" width="17" style="53" customWidth="1"/>
    <col min="4" max="4" width="11" style="53" customWidth="1"/>
    <col min="5" max="5" width="32.28515625" style="53" customWidth="1"/>
    <col min="6" max="6" width="13.42578125" style="53" customWidth="1"/>
    <col min="7" max="11" width="18.28515625" style="53" customWidth="1"/>
    <col min="12" max="18" width="17.42578125" style="53" customWidth="1"/>
    <col min="19" max="20" width="7.7109375" style="53" customWidth="1"/>
    <col min="21" max="28" width="14.85546875" style="53" customWidth="1"/>
    <col min="29" max="30" width="24.140625" style="53" customWidth="1"/>
    <col min="31" max="31" width="14.7109375" style="53" customWidth="1"/>
    <col min="32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161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315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316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62"/>
      <c r="AD10" s="62"/>
    </row>
    <row r="11" spans="1:30" s="56" customFormat="1" ht="15" customHeight="1" x14ac:dyDescent="0.25">
      <c r="A11" s="79" t="s">
        <v>60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62"/>
      <c r="AD11" s="62"/>
    </row>
    <row r="12" spans="1:30" s="56" customFormat="1" ht="90" x14ac:dyDescent="0.25">
      <c r="A12" s="57" t="s">
        <v>314</v>
      </c>
      <c r="B12" s="58" t="s">
        <v>61</v>
      </c>
      <c r="C12" s="57" t="s">
        <v>60</v>
      </c>
      <c r="D12" s="57" t="s">
        <v>304</v>
      </c>
      <c r="E12" s="58" t="s">
        <v>305</v>
      </c>
      <c r="F12" s="58" t="s">
        <v>5</v>
      </c>
      <c r="G12" s="57" t="s">
        <v>86</v>
      </c>
      <c r="H12" s="58" t="s">
        <v>157</v>
      </c>
      <c r="I12" s="58" t="s">
        <v>102</v>
      </c>
      <c r="J12" s="58" t="s">
        <v>89</v>
      </c>
      <c r="K12" s="58" t="s">
        <v>90</v>
      </c>
      <c r="L12" s="63">
        <v>0</v>
      </c>
      <c r="M12" s="63">
        <v>184113.83000000007</v>
      </c>
      <c r="N12" s="63">
        <v>184113.83000000007</v>
      </c>
      <c r="O12" s="63">
        <v>184113.83000000007</v>
      </c>
      <c r="P12" s="63">
        <v>0</v>
      </c>
      <c r="Q12" s="63">
        <v>184113.83000000007</v>
      </c>
      <c r="R12" s="63">
        <v>184113.83000000007</v>
      </c>
      <c r="S12" s="59">
        <v>100</v>
      </c>
      <c r="T12" s="59">
        <v>100</v>
      </c>
      <c r="U12" s="58" t="s">
        <v>98</v>
      </c>
      <c r="V12" s="58" t="s">
        <v>174</v>
      </c>
      <c r="W12" s="62"/>
      <c r="X12" s="58" t="s">
        <v>174</v>
      </c>
      <c r="Y12" s="58" t="s">
        <v>306</v>
      </c>
      <c r="Z12" s="62"/>
      <c r="AA12" s="58" t="s">
        <v>317</v>
      </c>
      <c r="AB12" s="58" t="s">
        <v>213</v>
      </c>
      <c r="AC12" s="57" t="s">
        <v>178</v>
      </c>
      <c r="AD12" s="57" t="s">
        <v>305</v>
      </c>
    </row>
    <row r="13" spans="1:30" s="56" customFormat="1" ht="15" customHeight="1" x14ac:dyDescent="0.25">
      <c r="A13" s="81" t="s">
        <v>158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3">
        <v>0</v>
      </c>
      <c r="M13" s="63">
        <v>184113.83000000007</v>
      </c>
      <c r="N13" s="63">
        <v>184113.83000000007</v>
      </c>
      <c r="O13" s="63">
        <v>184113.83000000007</v>
      </c>
      <c r="P13" s="63">
        <v>0</v>
      </c>
      <c r="Q13" s="63">
        <v>184113.83000000007</v>
      </c>
      <c r="R13" s="63">
        <v>184113.83000000007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81" t="s">
        <v>108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3">
        <v>0</v>
      </c>
      <c r="M14" s="63">
        <v>184113.83000000007</v>
      </c>
      <c r="N14" s="63">
        <v>184113.83000000007</v>
      </c>
      <c r="O14" s="63">
        <v>184113.83000000007</v>
      </c>
      <c r="P14" s="63">
        <v>0</v>
      </c>
      <c r="Q14" s="63">
        <v>184113.83000000007</v>
      </c>
      <c r="R14" s="63">
        <v>184113.83000000007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</sheetData>
  <mergeCells count="24">
    <mergeCell ref="AC8:AC9"/>
    <mergeCell ref="L8:L9"/>
    <mergeCell ref="A8:A9"/>
    <mergeCell ref="B8:B9"/>
    <mergeCell ref="C8:C9"/>
    <mergeCell ref="D8:D9"/>
    <mergeCell ref="E8:E9"/>
    <mergeCell ref="F8:F9"/>
    <mergeCell ref="A14:K14"/>
    <mergeCell ref="AD8:AD9"/>
    <mergeCell ref="A10:AB10"/>
    <mergeCell ref="A11:AB11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19685039370078741" header="0" footer="0"/>
  <pageSetup scale="30" orientation="landscape" r:id="rId1"/>
  <headerFooter>
    <oddHeader>&amp;RANEXO 4.A.3 PAG. &amp;P DE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55" zoomScaleNormal="40" zoomScaleSheetLayoutView="55" workbookViewId="0">
      <selection activeCell="O38" sqref="O38"/>
    </sheetView>
  </sheetViews>
  <sheetFormatPr baseColWidth="10" defaultRowHeight="15" x14ac:dyDescent="0.2"/>
  <cols>
    <col min="1" max="1" width="9.140625" style="53" customWidth="1"/>
    <col min="2" max="2" width="18.28515625" style="53" customWidth="1"/>
    <col min="3" max="3" width="17.7109375" style="53" customWidth="1"/>
    <col min="4" max="4" width="9.42578125" style="53" customWidth="1"/>
    <col min="5" max="5" width="35.28515625" style="53" customWidth="1"/>
    <col min="6" max="6" width="13.42578125" style="53" customWidth="1"/>
    <col min="7" max="11" width="16.42578125" style="53" customWidth="1"/>
    <col min="12" max="18" width="17.42578125" style="53" customWidth="1"/>
    <col min="19" max="20" width="8.140625" style="53" customWidth="1"/>
    <col min="21" max="21" width="13.5703125" style="53" customWidth="1"/>
    <col min="22" max="28" width="14.42578125" style="53" customWidth="1"/>
    <col min="29" max="30" width="31.8554687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161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53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309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90" x14ac:dyDescent="0.25">
      <c r="A12" s="57" t="s">
        <v>314</v>
      </c>
      <c r="B12" s="58" t="s">
        <v>55</v>
      </c>
      <c r="C12" s="58" t="s">
        <v>54</v>
      </c>
      <c r="D12" s="57" t="s">
        <v>148</v>
      </c>
      <c r="E12" s="58" t="s">
        <v>310</v>
      </c>
      <c r="F12" s="58" t="s">
        <v>5</v>
      </c>
      <c r="G12" s="57" t="s">
        <v>86</v>
      </c>
      <c r="H12" s="58" t="s">
        <v>157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2.5799999999999996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174</v>
      </c>
      <c r="W12" s="62"/>
      <c r="X12" s="62"/>
      <c r="Y12" s="58" t="s">
        <v>175</v>
      </c>
      <c r="Z12" s="62"/>
      <c r="AA12" s="62"/>
      <c r="AB12" s="62"/>
      <c r="AC12" s="57" t="s">
        <v>178</v>
      </c>
      <c r="AD12" s="57" t="s">
        <v>310</v>
      </c>
    </row>
    <row r="13" spans="1:30" s="56" customFormat="1" ht="75" x14ac:dyDescent="0.25">
      <c r="A13" s="57" t="s">
        <v>354</v>
      </c>
      <c r="B13" s="58" t="s">
        <v>55</v>
      </c>
      <c r="C13" s="58" t="s">
        <v>54</v>
      </c>
      <c r="D13" s="57" t="s">
        <v>311</v>
      </c>
      <c r="E13" s="58" t="s">
        <v>312</v>
      </c>
      <c r="F13" s="58" t="s">
        <v>5</v>
      </c>
      <c r="G13" s="57" t="s">
        <v>86</v>
      </c>
      <c r="H13" s="58" t="s">
        <v>157</v>
      </c>
      <c r="I13" s="57" t="s">
        <v>88</v>
      </c>
      <c r="J13" s="58" t="s">
        <v>89</v>
      </c>
      <c r="K13" s="58" t="s">
        <v>90</v>
      </c>
      <c r="L13" s="63">
        <v>0</v>
      </c>
      <c r="M13" s="63">
        <v>296.64999999999998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0">
        <v>0</v>
      </c>
      <c r="T13" s="60">
        <v>0</v>
      </c>
      <c r="U13" s="58" t="s">
        <v>98</v>
      </c>
      <c r="V13" s="58" t="s">
        <v>174</v>
      </c>
      <c r="W13" s="62"/>
      <c r="X13" s="62"/>
      <c r="Y13" s="58" t="s">
        <v>175</v>
      </c>
      <c r="Z13" s="62"/>
      <c r="AA13" s="62"/>
      <c r="AB13" s="62"/>
      <c r="AC13" s="57" t="s">
        <v>178</v>
      </c>
      <c r="AD13" s="57" t="s">
        <v>312</v>
      </c>
    </row>
    <row r="14" spans="1:30" s="56" customFormat="1" ht="15" customHeight="1" x14ac:dyDescent="0.25">
      <c r="A14" s="81" t="s">
        <v>99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299.22999999999996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 s="56" customFormat="1" ht="15" customHeight="1" x14ac:dyDescent="0.25">
      <c r="A15" s="81" t="s">
        <v>146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63">
        <v>0</v>
      </c>
      <c r="M15" s="63">
        <v>299.22999999999996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4.A.4 PAG. &amp;P DE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23"/>
  <sheetViews>
    <sheetView view="pageBreakPreview" zoomScale="40" zoomScaleNormal="40" zoomScaleSheetLayoutView="40" workbookViewId="0">
      <selection activeCell="A6" sqref="A6"/>
    </sheetView>
  </sheetViews>
  <sheetFormatPr baseColWidth="10" defaultRowHeight="15" x14ac:dyDescent="0.2"/>
  <cols>
    <col min="1" max="1" width="9.140625" style="53" customWidth="1"/>
    <col min="2" max="2" width="18.28515625" style="53" customWidth="1"/>
    <col min="3" max="3" width="17.7109375" style="53" customWidth="1"/>
    <col min="4" max="4" width="9.42578125" style="53" customWidth="1"/>
    <col min="5" max="5" width="35.28515625" style="53" customWidth="1"/>
    <col min="6" max="6" width="13.42578125" style="53" customWidth="1"/>
    <col min="7" max="11" width="16.42578125" style="53" customWidth="1"/>
    <col min="12" max="18" width="17.42578125" style="53" customWidth="1"/>
    <col min="19" max="20" width="8.140625" style="53" customWidth="1"/>
    <col min="21" max="21" width="12.28515625" style="53" customWidth="1"/>
    <col min="22" max="28" width="14.42578125" style="53" customWidth="1"/>
    <col min="29" max="30" width="31.8554687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612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24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318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339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05" x14ac:dyDescent="0.25">
      <c r="A12" s="57" t="s">
        <v>314</v>
      </c>
      <c r="B12" s="58" t="s">
        <v>340</v>
      </c>
      <c r="C12" s="57" t="s">
        <v>339</v>
      </c>
      <c r="D12" s="57" t="s">
        <v>341</v>
      </c>
      <c r="E12" s="58" t="s">
        <v>342</v>
      </c>
      <c r="F12" s="58" t="s">
        <v>5</v>
      </c>
      <c r="G12" s="57" t="s">
        <v>86</v>
      </c>
      <c r="H12" s="57" t="s">
        <v>323</v>
      </c>
      <c r="I12" s="58" t="s">
        <v>102</v>
      </c>
      <c r="J12" s="58" t="s">
        <v>89</v>
      </c>
      <c r="K12" s="58" t="s">
        <v>324</v>
      </c>
      <c r="L12" s="63">
        <v>0</v>
      </c>
      <c r="M12" s="63">
        <v>413302.4800000001</v>
      </c>
      <c r="N12" s="63">
        <v>413302.4800000001</v>
      </c>
      <c r="O12" s="63">
        <v>0</v>
      </c>
      <c r="P12" s="63">
        <v>413302.4800000001</v>
      </c>
      <c r="Q12" s="63">
        <v>413302.4800000001</v>
      </c>
      <c r="R12" s="63">
        <v>413302.4800000001</v>
      </c>
      <c r="S12" s="59">
        <v>100</v>
      </c>
      <c r="T12" s="59">
        <v>100</v>
      </c>
      <c r="U12" s="58" t="s">
        <v>98</v>
      </c>
      <c r="V12" s="58" t="s">
        <v>343</v>
      </c>
      <c r="W12" s="62"/>
      <c r="X12" s="58" t="s">
        <v>538</v>
      </c>
      <c r="Y12" s="58" t="s">
        <v>344</v>
      </c>
      <c r="Z12" s="62"/>
      <c r="AA12" s="58" t="s">
        <v>539</v>
      </c>
      <c r="AB12" s="58" t="s">
        <v>344</v>
      </c>
      <c r="AC12" s="57" t="s">
        <v>345</v>
      </c>
      <c r="AD12" s="57" t="s">
        <v>342</v>
      </c>
    </row>
    <row r="13" spans="1:30" s="56" customFormat="1" ht="15" customHeight="1" x14ac:dyDescent="0.25">
      <c r="A13" s="81" t="s">
        <v>346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413302.4800000001</v>
      </c>
      <c r="N13" s="63">
        <v>413302.4800000001</v>
      </c>
      <c r="O13" s="63">
        <v>0</v>
      </c>
      <c r="P13" s="63">
        <v>413302.4800000001</v>
      </c>
      <c r="Q13" s="63">
        <v>413302.4800000001</v>
      </c>
      <c r="R13" s="63">
        <v>413302.4800000001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79" t="s">
        <v>319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62"/>
      <c r="AD14" s="62"/>
    </row>
    <row r="15" spans="1:30" s="56" customFormat="1" ht="120" x14ac:dyDescent="0.25">
      <c r="A15" s="57" t="s">
        <v>354</v>
      </c>
      <c r="B15" s="58" t="s">
        <v>320</v>
      </c>
      <c r="C15" s="57" t="s">
        <v>319</v>
      </c>
      <c r="D15" s="58" t="s">
        <v>321</v>
      </c>
      <c r="E15" s="58" t="s">
        <v>322</v>
      </c>
      <c r="F15" s="58" t="s">
        <v>5</v>
      </c>
      <c r="G15" s="57" t="s">
        <v>86</v>
      </c>
      <c r="H15" s="57" t="s">
        <v>323</v>
      </c>
      <c r="I15" s="58" t="s">
        <v>102</v>
      </c>
      <c r="J15" s="58" t="s">
        <v>89</v>
      </c>
      <c r="K15" s="58" t="s">
        <v>324</v>
      </c>
      <c r="L15" s="63">
        <v>0</v>
      </c>
      <c r="M15" s="63">
        <v>2037252</v>
      </c>
      <c r="N15" s="63">
        <v>2037252</v>
      </c>
      <c r="O15" s="63">
        <v>2037252</v>
      </c>
      <c r="P15" s="63">
        <v>0</v>
      </c>
      <c r="Q15" s="63">
        <v>2037252</v>
      </c>
      <c r="R15" s="63">
        <v>2037252</v>
      </c>
      <c r="S15" s="59">
        <v>100</v>
      </c>
      <c r="T15" s="59">
        <v>100</v>
      </c>
      <c r="U15" s="58" t="s">
        <v>98</v>
      </c>
      <c r="V15" s="58" t="s">
        <v>325</v>
      </c>
      <c r="W15" s="62"/>
      <c r="X15" s="58" t="s">
        <v>325</v>
      </c>
      <c r="Y15" s="58" t="s">
        <v>326</v>
      </c>
      <c r="Z15" s="62"/>
      <c r="AA15" s="58" t="s">
        <v>326</v>
      </c>
      <c r="AB15" s="58" t="s">
        <v>326</v>
      </c>
      <c r="AC15" s="57" t="s">
        <v>327</v>
      </c>
      <c r="AD15" s="57" t="s">
        <v>322</v>
      </c>
    </row>
    <row r="16" spans="1:30" s="56" customFormat="1" ht="15" customHeight="1" x14ac:dyDescent="0.25">
      <c r="A16" s="81" t="s">
        <v>328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63">
        <v>0</v>
      </c>
      <c r="M16" s="63">
        <v>2037252</v>
      </c>
      <c r="N16" s="63">
        <v>2037252</v>
      </c>
      <c r="O16" s="63">
        <v>2037252</v>
      </c>
      <c r="P16" s="63">
        <v>0</v>
      </c>
      <c r="Q16" s="63">
        <v>2037252</v>
      </c>
      <c r="R16" s="63">
        <v>2037252</v>
      </c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</row>
    <row r="17" spans="1:30" s="56" customFormat="1" ht="15" customHeight="1" x14ac:dyDescent="0.25">
      <c r="A17" s="79" t="s">
        <v>329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62"/>
      <c r="AD17" s="62"/>
    </row>
    <row r="18" spans="1:30" ht="105" x14ac:dyDescent="0.2">
      <c r="A18" s="57" t="s">
        <v>391</v>
      </c>
      <c r="B18" s="58" t="s">
        <v>330</v>
      </c>
      <c r="C18" s="58" t="s">
        <v>329</v>
      </c>
      <c r="D18" s="58" t="s">
        <v>331</v>
      </c>
      <c r="E18" s="58" t="s">
        <v>332</v>
      </c>
      <c r="F18" s="58" t="s">
        <v>5</v>
      </c>
      <c r="G18" s="57" t="s">
        <v>86</v>
      </c>
      <c r="H18" s="57" t="s">
        <v>323</v>
      </c>
      <c r="I18" s="58" t="s">
        <v>102</v>
      </c>
      <c r="J18" s="58" t="s">
        <v>89</v>
      </c>
      <c r="K18" s="58" t="s">
        <v>333</v>
      </c>
      <c r="L18" s="63">
        <v>0</v>
      </c>
      <c r="M18" s="63">
        <v>460000.00000000006</v>
      </c>
      <c r="N18" s="63">
        <v>460000.00000000006</v>
      </c>
      <c r="O18" s="63">
        <v>460000.00000000006</v>
      </c>
      <c r="P18" s="63">
        <v>0</v>
      </c>
      <c r="Q18" s="63">
        <v>460000.00000000006</v>
      </c>
      <c r="R18" s="63">
        <v>460000.00000000006</v>
      </c>
      <c r="S18" s="59">
        <v>100</v>
      </c>
      <c r="T18" s="59">
        <v>100</v>
      </c>
      <c r="U18" s="58" t="s">
        <v>98</v>
      </c>
      <c r="V18" s="58" t="s">
        <v>325</v>
      </c>
      <c r="W18" s="62"/>
      <c r="X18" s="58" t="s">
        <v>325</v>
      </c>
      <c r="Y18" s="58" t="s">
        <v>334</v>
      </c>
      <c r="Z18" s="62"/>
      <c r="AA18" s="58" t="s">
        <v>335</v>
      </c>
      <c r="AB18" s="58" t="s">
        <v>306</v>
      </c>
      <c r="AC18" s="57" t="s">
        <v>327</v>
      </c>
      <c r="AD18" s="57" t="s">
        <v>332</v>
      </c>
    </row>
    <row r="19" spans="1:30" x14ac:dyDescent="0.2">
      <c r="A19" s="81" t="s">
        <v>336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63">
        <v>0</v>
      </c>
      <c r="M19" s="63">
        <v>460000.00000000006</v>
      </c>
      <c r="N19" s="63">
        <v>460000.00000000006</v>
      </c>
      <c r="O19" s="63">
        <v>460000.00000000006</v>
      </c>
      <c r="P19" s="63">
        <v>0</v>
      </c>
      <c r="Q19" s="63">
        <v>460000.00000000006</v>
      </c>
      <c r="R19" s="63">
        <v>460000.00000000006</v>
      </c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</row>
    <row r="20" spans="1:30" x14ac:dyDescent="0.2">
      <c r="A20" s="79" t="s">
        <v>59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62"/>
      <c r="AD20" s="62"/>
    </row>
    <row r="21" spans="1:30" ht="105" x14ac:dyDescent="0.2">
      <c r="A21" s="57" t="s">
        <v>392</v>
      </c>
      <c r="B21" s="58" t="s">
        <v>347</v>
      </c>
      <c r="C21" s="57" t="s">
        <v>59</v>
      </c>
      <c r="D21" s="58" t="s">
        <v>348</v>
      </c>
      <c r="E21" s="58" t="s">
        <v>349</v>
      </c>
      <c r="F21" s="58" t="s">
        <v>5</v>
      </c>
      <c r="G21" s="57" t="s">
        <v>86</v>
      </c>
      <c r="H21" s="57" t="s">
        <v>323</v>
      </c>
      <c r="I21" s="58" t="s">
        <v>102</v>
      </c>
      <c r="J21" s="58" t="s">
        <v>89</v>
      </c>
      <c r="K21" s="58" t="s">
        <v>333</v>
      </c>
      <c r="L21" s="63">
        <v>0</v>
      </c>
      <c r="M21" s="63">
        <v>928000.00000000023</v>
      </c>
      <c r="N21" s="63">
        <v>928000.00000000023</v>
      </c>
      <c r="O21" s="63">
        <v>928000.00000000023</v>
      </c>
      <c r="P21" s="63">
        <v>0</v>
      </c>
      <c r="Q21" s="63">
        <v>928000.00000000023</v>
      </c>
      <c r="R21" s="63">
        <v>928000.00000000023</v>
      </c>
      <c r="S21" s="59">
        <v>100</v>
      </c>
      <c r="T21" s="59">
        <v>100</v>
      </c>
      <c r="U21" s="58" t="s">
        <v>98</v>
      </c>
      <c r="V21" s="58" t="s">
        <v>343</v>
      </c>
      <c r="W21" s="62"/>
      <c r="X21" s="58" t="s">
        <v>343</v>
      </c>
      <c r="Y21" s="58" t="s">
        <v>175</v>
      </c>
      <c r="Z21" s="62"/>
      <c r="AA21" s="58" t="s">
        <v>387</v>
      </c>
      <c r="AB21" s="58" t="s">
        <v>387</v>
      </c>
      <c r="AC21" s="57" t="s">
        <v>345</v>
      </c>
      <c r="AD21" s="57" t="s">
        <v>349</v>
      </c>
    </row>
    <row r="22" spans="1:30" x14ac:dyDescent="0.2">
      <c r="A22" s="81" t="s">
        <v>159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63">
        <v>0</v>
      </c>
      <c r="M22" s="63">
        <v>928000.00000000023</v>
      </c>
      <c r="N22" s="63">
        <v>928000.00000000023</v>
      </c>
      <c r="O22" s="63">
        <v>928000.00000000023</v>
      </c>
      <c r="P22" s="63">
        <v>0</v>
      </c>
      <c r="Q22" s="63">
        <v>928000.00000000023</v>
      </c>
      <c r="R22" s="63">
        <v>928000.00000000023</v>
      </c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</row>
    <row r="23" spans="1:30" x14ac:dyDescent="0.2">
      <c r="A23" s="81" t="s">
        <v>337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63">
        <v>0</v>
      </c>
      <c r="M23" s="63">
        <v>3838554.4800000004</v>
      </c>
      <c r="N23" s="63">
        <v>3838554.4800000004</v>
      </c>
      <c r="O23" s="63">
        <v>3425252</v>
      </c>
      <c r="P23" s="63">
        <v>413302.4800000001</v>
      </c>
      <c r="Q23" s="63">
        <v>3838554.4800000004</v>
      </c>
      <c r="R23" s="63">
        <v>3838554.4800000004</v>
      </c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</row>
  </sheetData>
  <mergeCells count="30">
    <mergeCell ref="A16:K16"/>
    <mergeCell ref="AC8:AC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17:AB17"/>
    <mergeCell ref="A19:K19"/>
    <mergeCell ref="A20:AB20"/>
    <mergeCell ref="A22:K22"/>
    <mergeCell ref="A23:K23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4.A.5 PAG. &amp;P DE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7"/>
  <sheetViews>
    <sheetView view="pageBreakPreview" zoomScale="40" zoomScaleNormal="40" zoomScaleSheetLayoutView="40" workbookViewId="0">
      <selection activeCell="A6" sqref="A6"/>
    </sheetView>
  </sheetViews>
  <sheetFormatPr baseColWidth="10" defaultRowHeight="15" x14ac:dyDescent="0.2"/>
  <cols>
    <col min="1" max="1" width="9.140625" style="53" customWidth="1"/>
    <col min="2" max="2" width="18.28515625" style="53" customWidth="1"/>
    <col min="3" max="3" width="17.7109375" style="53" customWidth="1"/>
    <col min="4" max="4" width="9.42578125" style="53" customWidth="1"/>
    <col min="5" max="5" width="35.28515625" style="53" customWidth="1"/>
    <col min="6" max="6" width="13.42578125" style="53" customWidth="1"/>
    <col min="7" max="11" width="16.42578125" style="53" customWidth="1"/>
    <col min="12" max="18" width="17.42578125" style="53" customWidth="1"/>
    <col min="19" max="20" width="8.140625" style="53" customWidth="1"/>
    <col min="21" max="21" width="12.28515625" style="53" customWidth="1"/>
    <col min="22" max="28" width="14.42578125" style="53" customWidth="1"/>
    <col min="29" max="30" width="31.8554687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612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379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540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319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05" x14ac:dyDescent="0.25">
      <c r="A12" s="57" t="s">
        <v>314</v>
      </c>
      <c r="B12" s="58" t="s">
        <v>320</v>
      </c>
      <c r="C12" s="57" t="s">
        <v>319</v>
      </c>
      <c r="D12" s="58" t="s">
        <v>541</v>
      </c>
      <c r="E12" s="58" t="s">
        <v>542</v>
      </c>
      <c r="F12" s="58" t="s">
        <v>5</v>
      </c>
      <c r="G12" s="57" t="s">
        <v>86</v>
      </c>
      <c r="H12" s="57" t="s">
        <v>323</v>
      </c>
      <c r="I12" s="57" t="s">
        <v>66</v>
      </c>
      <c r="J12" s="58" t="s">
        <v>89</v>
      </c>
      <c r="K12" s="58" t="s">
        <v>90</v>
      </c>
      <c r="L12" s="63">
        <v>0</v>
      </c>
      <c r="M12" s="63">
        <v>460000.00000000006</v>
      </c>
      <c r="N12" s="63">
        <v>401677.76000000007</v>
      </c>
      <c r="O12" s="63">
        <v>0</v>
      </c>
      <c r="P12" s="63">
        <v>401677.76000000018</v>
      </c>
      <c r="Q12" s="63">
        <v>401677.76000000007</v>
      </c>
      <c r="R12" s="63">
        <v>401677.76000000007</v>
      </c>
      <c r="S12" s="59">
        <v>87.321252173913038</v>
      </c>
      <c r="T12" s="60">
        <v>0</v>
      </c>
      <c r="U12" s="58" t="s">
        <v>98</v>
      </c>
      <c r="V12" s="58" t="s">
        <v>400</v>
      </c>
      <c r="W12" s="62"/>
      <c r="X12" s="58" t="s">
        <v>400</v>
      </c>
      <c r="Y12" s="58" t="s">
        <v>175</v>
      </c>
      <c r="Z12" s="62"/>
      <c r="AA12" s="62"/>
      <c r="AB12" s="62"/>
      <c r="AC12" s="57" t="s">
        <v>543</v>
      </c>
      <c r="AD12" s="57" t="s">
        <v>542</v>
      </c>
    </row>
    <row r="13" spans="1:30" s="56" customFormat="1" ht="15" customHeight="1" x14ac:dyDescent="0.25">
      <c r="A13" s="81" t="s">
        <v>328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460000.00000000006</v>
      </c>
      <c r="N13" s="63">
        <v>401677.76000000007</v>
      </c>
      <c r="O13" s="63">
        <v>0</v>
      </c>
      <c r="P13" s="63">
        <v>401677.76000000018</v>
      </c>
      <c r="Q13" s="63">
        <v>401677.76000000007</v>
      </c>
      <c r="R13" s="63">
        <v>401677.76000000007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79" t="s">
        <v>527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62"/>
      <c r="AD14" s="62"/>
    </row>
    <row r="15" spans="1:30" s="56" customFormat="1" ht="105" x14ac:dyDescent="0.25">
      <c r="A15" s="57" t="s">
        <v>354</v>
      </c>
      <c r="B15" s="58" t="s">
        <v>528</v>
      </c>
      <c r="C15" s="58" t="s">
        <v>527</v>
      </c>
      <c r="D15" s="58" t="s">
        <v>544</v>
      </c>
      <c r="E15" s="58" t="s">
        <v>530</v>
      </c>
      <c r="F15" s="58" t="s">
        <v>5</v>
      </c>
      <c r="G15" s="57" t="s">
        <v>86</v>
      </c>
      <c r="H15" s="57" t="s">
        <v>323</v>
      </c>
      <c r="I15" s="57" t="s">
        <v>66</v>
      </c>
      <c r="J15" s="58" t="s">
        <v>89</v>
      </c>
      <c r="K15" s="58" t="s">
        <v>90</v>
      </c>
      <c r="L15" s="63">
        <v>0</v>
      </c>
      <c r="M15" s="63">
        <v>544610.00000000012</v>
      </c>
      <c r="N15" s="63">
        <v>544610.00000000012</v>
      </c>
      <c r="O15" s="63">
        <v>0</v>
      </c>
      <c r="P15" s="63">
        <v>544610.00000000012</v>
      </c>
      <c r="Q15" s="63">
        <v>544610.00000000012</v>
      </c>
      <c r="R15" s="63">
        <v>544610.00000000012</v>
      </c>
      <c r="S15" s="59">
        <v>100</v>
      </c>
      <c r="T15" s="60">
        <v>0</v>
      </c>
      <c r="U15" s="58" t="s">
        <v>98</v>
      </c>
      <c r="V15" s="58" t="s">
        <v>531</v>
      </c>
      <c r="W15" s="62"/>
      <c r="X15" s="58" t="s">
        <v>531</v>
      </c>
      <c r="Y15" s="58" t="s">
        <v>175</v>
      </c>
      <c r="Z15" s="62"/>
      <c r="AA15" s="62"/>
      <c r="AB15" s="62"/>
      <c r="AC15" s="58" t="s">
        <v>532</v>
      </c>
      <c r="AD15" s="58" t="s">
        <v>530</v>
      </c>
    </row>
    <row r="16" spans="1:30" s="56" customFormat="1" ht="15" customHeight="1" x14ac:dyDescent="0.25">
      <c r="A16" s="81" t="s">
        <v>533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63">
        <v>0</v>
      </c>
      <c r="M16" s="63">
        <v>544610.00000000012</v>
      </c>
      <c r="N16" s="63">
        <v>544610.00000000012</v>
      </c>
      <c r="O16" s="63">
        <v>0</v>
      </c>
      <c r="P16" s="63">
        <v>544610.00000000012</v>
      </c>
      <c r="Q16" s="63">
        <v>544610.00000000012</v>
      </c>
      <c r="R16" s="63">
        <v>544610.00000000012</v>
      </c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</row>
    <row r="17" spans="1:30" s="56" customFormat="1" ht="15" customHeight="1" x14ac:dyDescent="0.25">
      <c r="A17" s="81" t="s">
        <v>303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63">
        <v>0</v>
      </c>
      <c r="M17" s="63">
        <v>1004610.0000000002</v>
      </c>
      <c r="N17" s="63">
        <v>946287.76000000024</v>
      </c>
      <c r="O17" s="63">
        <v>0</v>
      </c>
      <c r="P17" s="63">
        <v>946287.76000000036</v>
      </c>
      <c r="Q17" s="63">
        <v>946287.76000000024</v>
      </c>
      <c r="R17" s="63">
        <v>946287.76000000024</v>
      </c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</row>
  </sheetData>
  <mergeCells count="26"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16:K16"/>
    <mergeCell ref="A17:K17"/>
    <mergeCell ref="AC8:AC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4.A.6 PAG. &amp;P DE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55" zoomScaleNormal="40" zoomScaleSheetLayoutView="55" workbookViewId="0">
      <selection activeCell="E47" sqref="E47"/>
    </sheetView>
  </sheetViews>
  <sheetFormatPr baseColWidth="10" defaultRowHeight="15" x14ac:dyDescent="0.2"/>
  <cols>
    <col min="1" max="1" width="9.140625" style="53" customWidth="1"/>
    <col min="2" max="2" width="18.28515625" style="53" customWidth="1"/>
    <col min="3" max="3" width="17.7109375" style="53" customWidth="1"/>
    <col min="4" max="4" width="12.140625" style="53" customWidth="1"/>
    <col min="5" max="5" width="35.28515625" style="53" customWidth="1"/>
    <col min="6" max="6" width="13.42578125" style="53" customWidth="1"/>
    <col min="7" max="11" width="16.42578125" style="53" customWidth="1"/>
    <col min="12" max="18" width="17.42578125" style="53" customWidth="1"/>
    <col min="19" max="20" width="8.140625" style="53" customWidth="1"/>
    <col min="21" max="21" width="12.28515625" style="53" customWidth="1"/>
    <col min="22" max="28" width="14.42578125" style="53" customWidth="1"/>
    <col min="29" max="30" width="31.8554687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612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338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62"/>
      <c r="AD10" s="62"/>
    </row>
    <row r="11" spans="1:30" s="56" customFormat="1" ht="15" customHeight="1" x14ac:dyDescent="0.25">
      <c r="A11" s="79" t="s">
        <v>54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62"/>
      <c r="AD11" s="62"/>
    </row>
    <row r="12" spans="1:30" s="56" customFormat="1" ht="105" x14ac:dyDescent="0.25">
      <c r="A12" s="57" t="s">
        <v>314</v>
      </c>
      <c r="B12" s="58" t="s">
        <v>55</v>
      </c>
      <c r="C12" s="58" t="s">
        <v>54</v>
      </c>
      <c r="D12" s="57" t="s">
        <v>352</v>
      </c>
      <c r="E12" s="58" t="s">
        <v>353</v>
      </c>
      <c r="F12" s="58" t="s">
        <v>5</v>
      </c>
      <c r="G12" s="57" t="s">
        <v>86</v>
      </c>
      <c r="H12" s="57" t="s">
        <v>323</v>
      </c>
      <c r="I12" s="57" t="s">
        <v>88</v>
      </c>
      <c r="J12" s="58" t="s">
        <v>89</v>
      </c>
      <c r="K12" s="58" t="s">
        <v>90</v>
      </c>
      <c r="L12" s="63">
        <v>0</v>
      </c>
      <c r="M12" s="63">
        <v>3156835.5200000009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325</v>
      </c>
      <c r="W12" s="62"/>
      <c r="X12" s="62"/>
      <c r="Y12" s="58" t="s">
        <v>175</v>
      </c>
      <c r="Z12" s="62"/>
      <c r="AA12" s="62"/>
      <c r="AB12" s="62"/>
      <c r="AC12" s="57" t="s">
        <v>327</v>
      </c>
      <c r="AD12" s="57" t="s">
        <v>353</v>
      </c>
    </row>
    <row r="13" spans="1:30" s="56" customFormat="1" ht="15" customHeight="1" x14ac:dyDescent="0.25">
      <c r="A13" s="81" t="s">
        <v>99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3">
        <v>0</v>
      </c>
      <c r="M13" s="63">
        <v>3156835.5200000009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81" t="s">
        <v>100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3">
        <v>0</v>
      </c>
      <c r="M14" s="63">
        <v>3156835.5200000009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</sheetData>
  <mergeCells count="24">
    <mergeCell ref="A14:K14"/>
    <mergeCell ref="L8:L9"/>
    <mergeCell ref="A8:A9"/>
    <mergeCell ref="B8:B9"/>
    <mergeCell ref="C8:C9"/>
    <mergeCell ref="D8:D9"/>
    <mergeCell ref="E8:E9"/>
    <mergeCell ref="F8:F9"/>
    <mergeCell ref="AD8:AD9"/>
    <mergeCell ref="A10:AB10"/>
    <mergeCell ref="A11:AB11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AC8:AC9"/>
  </mergeCells>
  <printOptions horizontalCentered="1" verticalCentered="1"/>
  <pageMargins left="0" right="0" top="0" bottom="0.19685039370078741" header="0" footer="0"/>
  <pageSetup scale="30" orientation="landscape" r:id="rId1"/>
  <headerFooter>
    <oddHeader>&amp;RANEXO 4.A.7 PAG. &amp;P DE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55" zoomScaleNormal="40" zoomScaleSheetLayoutView="55" workbookViewId="0">
      <selection activeCell="A6" sqref="A6"/>
    </sheetView>
  </sheetViews>
  <sheetFormatPr baseColWidth="10" defaultRowHeight="15" x14ac:dyDescent="0.2"/>
  <cols>
    <col min="1" max="1" width="9.140625" style="53" customWidth="1"/>
    <col min="2" max="2" width="18.28515625" style="53" customWidth="1"/>
    <col min="3" max="3" width="17.7109375" style="53" customWidth="1"/>
    <col min="4" max="4" width="12.140625" style="53" customWidth="1"/>
    <col min="5" max="5" width="35.28515625" style="53" customWidth="1"/>
    <col min="6" max="6" width="13.42578125" style="53" customWidth="1"/>
    <col min="7" max="11" width="16.42578125" style="53" customWidth="1"/>
    <col min="12" max="18" width="17.42578125" style="53" customWidth="1"/>
    <col min="19" max="20" width="8.140625" style="53" customWidth="1"/>
    <col min="21" max="21" width="12.28515625" style="53" customWidth="1"/>
    <col min="22" max="28" width="14.42578125" style="53" customWidth="1"/>
    <col min="29" max="30" width="31.85546875" style="53" customWidth="1"/>
    <col min="31" max="16384" width="11.42578125" style="53"/>
  </cols>
  <sheetData>
    <row r="2" spans="1:30" ht="15.75" x14ac:dyDescent="0.25">
      <c r="A2" s="51" t="s">
        <v>534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612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545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3" t="s">
        <v>25</v>
      </c>
      <c r="B8" s="83" t="s">
        <v>26</v>
      </c>
      <c r="C8" s="83" t="s">
        <v>27</v>
      </c>
      <c r="D8" s="83" t="s">
        <v>28</v>
      </c>
      <c r="E8" s="83" t="s">
        <v>29</v>
      </c>
      <c r="F8" s="83" t="s">
        <v>30</v>
      </c>
      <c r="G8" s="83" t="s">
        <v>31</v>
      </c>
      <c r="H8" s="83" t="s">
        <v>32</v>
      </c>
      <c r="I8" s="83" t="s">
        <v>33</v>
      </c>
      <c r="J8" s="83" t="s">
        <v>34</v>
      </c>
      <c r="K8" s="83" t="s">
        <v>21</v>
      </c>
      <c r="L8" s="83" t="s">
        <v>4</v>
      </c>
      <c r="M8" s="83" t="s">
        <v>35</v>
      </c>
      <c r="N8" s="83" t="s">
        <v>1</v>
      </c>
      <c r="O8" s="83" t="s">
        <v>1</v>
      </c>
      <c r="P8" s="83"/>
      <c r="Q8" s="83"/>
      <c r="R8" s="83" t="s">
        <v>38</v>
      </c>
      <c r="S8" s="84" t="s">
        <v>39</v>
      </c>
      <c r="T8" s="84"/>
      <c r="U8" s="83" t="s">
        <v>42</v>
      </c>
      <c r="V8" s="54" t="s">
        <v>43</v>
      </c>
      <c r="W8" s="54"/>
      <c r="X8" s="54"/>
      <c r="Y8" s="54"/>
      <c r="Z8" s="54"/>
      <c r="AA8" s="54"/>
      <c r="AB8" s="54"/>
      <c r="AC8" s="83" t="s">
        <v>51</v>
      </c>
      <c r="AD8" s="83" t="s">
        <v>52</v>
      </c>
    </row>
    <row r="9" spans="1:30" ht="31.5" x14ac:dyDescent="0.2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5" t="s">
        <v>2</v>
      </c>
      <c r="P9" s="55" t="s">
        <v>36</v>
      </c>
      <c r="Q9" s="55" t="s">
        <v>37</v>
      </c>
      <c r="R9" s="83"/>
      <c r="S9" s="55" t="s">
        <v>40</v>
      </c>
      <c r="T9" s="55" t="s">
        <v>41</v>
      </c>
      <c r="U9" s="83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83"/>
      <c r="AD9" s="83"/>
    </row>
    <row r="10" spans="1:30" s="56" customFormat="1" ht="15" customHeight="1" x14ac:dyDescent="0.25">
      <c r="A10" s="79" t="s">
        <v>546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62"/>
      <c r="AD10" s="62"/>
    </row>
    <row r="11" spans="1:30" s="56" customFormat="1" ht="15" customHeight="1" x14ac:dyDescent="0.25">
      <c r="A11" s="79" t="s">
        <v>59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62"/>
      <c r="AD11" s="62"/>
    </row>
    <row r="12" spans="1:30" s="56" customFormat="1" ht="105" x14ac:dyDescent="0.25">
      <c r="A12" s="57" t="s">
        <v>314</v>
      </c>
      <c r="B12" s="58" t="s">
        <v>347</v>
      </c>
      <c r="C12" s="57" t="s">
        <v>59</v>
      </c>
      <c r="D12" s="58" t="s">
        <v>350</v>
      </c>
      <c r="E12" s="58" t="s">
        <v>351</v>
      </c>
      <c r="F12" s="58" t="s">
        <v>5</v>
      </c>
      <c r="G12" s="57" t="s">
        <v>86</v>
      </c>
      <c r="H12" s="57" t="s">
        <v>323</v>
      </c>
      <c r="I12" s="58" t="s">
        <v>468</v>
      </c>
      <c r="J12" s="58" t="s">
        <v>89</v>
      </c>
      <c r="K12" s="58" t="s">
        <v>333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0">
        <v>0</v>
      </c>
      <c r="T12" s="60">
        <v>0</v>
      </c>
      <c r="U12" s="58" t="s">
        <v>98</v>
      </c>
      <c r="V12" s="58" t="s">
        <v>343</v>
      </c>
      <c r="W12" s="62"/>
      <c r="X12" s="62"/>
      <c r="Y12" s="58" t="s">
        <v>175</v>
      </c>
      <c r="Z12" s="62"/>
      <c r="AA12" s="62"/>
      <c r="AB12" s="62"/>
      <c r="AC12" s="57" t="s">
        <v>345</v>
      </c>
      <c r="AD12" s="57" t="s">
        <v>351</v>
      </c>
    </row>
    <row r="13" spans="1:30" s="56" customFormat="1" ht="15" customHeight="1" x14ac:dyDescent="0.25">
      <c r="A13" s="81" t="s">
        <v>159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 s="56" customFormat="1" ht="15" customHeight="1" x14ac:dyDescent="0.25">
      <c r="A14" s="81" t="s">
        <v>480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</sheetData>
  <mergeCells count="24"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AC8:AC9"/>
    <mergeCell ref="AD8:AD9"/>
    <mergeCell ref="A10:AB10"/>
    <mergeCell ref="A11:AB11"/>
    <mergeCell ref="A13:K13"/>
    <mergeCell ref="S8:T8"/>
    <mergeCell ref="U8:U9"/>
    <mergeCell ref="F8:F9"/>
  </mergeCells>
  <printOptions horizontalCentered="1" verticalCentered="1"/>
  <pageMargins left="0" right="0" top="0" bottom="0.19685039370078741" header="0" footer="0"/>
  <pageSetup scale="30" orientation="landscape" r:id="rId1"/>
  <headerFooter>
    <oddHeader>&amp;RANEXO 4.A.8 PAG. &amp;P DE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38</vt:i4>
      </vt:variant>
      <vt:variant>
        <vt:lpstr>Rangos con nombre</vt:lpstr>
      </vt:variant>
      <vt:variant>
        <vt:i4>75</vt:i4>
      </vt:variant>
    </vt:vector>
  </HeadingPairs>
  <TitlesOfParts>
    <vt:vector size="113" baseType="lpstr">
      <vt:lpstr>ANEXO 4.A CONCENTRADO DE CONV</vt:lpstr>
      <vt:lpstr>4.A.1 RTRANSF NVO (P)</vt:lpstr>
      <vt:lpstr>4.A.2 RTRANSF NVO (NI)</vt:lpstr>
      <vt:lpstr>4.A.3 RTRANSF ECO (T)</vt:lpstr>
      <vt:lpstr>4.A.4 RTRANSF ECO (NI)</vt:lpstr>
      <vt:lpstr>4.A.5 30% PRED (T)</vt:lpstr>
      <vt:lpstr>4.A.6 30% PRED (P)</vt:lpstr>
      <vt:lpstr>4.A.7 30% PRED (NI)</vt:lpstr>
      <vt:lpstr>4.A.8 30% PRED (C)</vt:lpstr>
      <vt:lpstr>4.A.9 SERNAPAM (P)</vt:lpstr>
      <vt:lpstr>4.A.10 SERNAPAM (NI)</vt:lpstr>
      <vt:lpstr>4.A.11 FORTASEG NVO (T)</vt:lpstr>
      <vt:lpstr>4.A.12 FORTASEG NVO (P)</vt:lpstr>
      <vt:lpstr>4.A.13 FORTASEG NVO (NI)</vt:lpstr>
      <vt:lpstr>4.A.14 FORTASEG NVO (C)</vt:lpstr>
      <vt:lpstr>4.A.15 HIDRO NVO (T) </vt:lpstr>
      <vt:lpstr>4.A.16 HIDRO NVO (NI)</vt:lpstr>
      <vt:lpstr>4.A.17 INADEM NVO (T)</vt:lpstr>
      <vt:lpstr>4.A.18 INADEM NVO (NI)</vt:lpstr>
      <vt:lpstr>4.A.19 PTAR NVO (T)</vt:lpstr>
      <vt:lpstr>4.A.20 PTAR NVO (NI)</vt:lpstr>
      <vt:lpstr>4.A.21 FISE NVO (T)</vt:lpstr>
      <vt:lpstr>4.A.22 FISE NVO (NI)</vt:lpstr>
      <vt:lpstr>4.A.23 FORTASEG REF (T)</vt:lpstr>
      <vt:lpstr>4.A.24 FORTASEG REF (NI)</vt:lpstr>
      <vt:lpstr>4.A.25 HIDRO REF (T)</vt:lpstr>
      <vt:lpstr>4.A.26 HIDRO REF (NI)</vt:lpstr>
      <vt:lpstr>4.A.27 FORTASEG ECO (T)</vt:lpstr>
      <vt:lpstr>4.A.28 PINFRA ECO (NI)</vt:lpstr>
      <vt:lpstr>4.A.29 AAL ECO (NI)</vt:lpstr>
      <vt:lpstr>4.A.30 PTAR ECO (NI)</vt:lpstr>
      <vt:lpstr>4.A.31 APAUR ECO (NI)</vt:lpstr>
      <vt:lpstr>4.A.32 PDR ECO (T)</vt:lpstr>
      <vt:lpstr>4.A.33 HIDRO ECO (T)</vt:lpstr>
      <vt:lpstr>4.A.34 HIDRO ECO (NI)</vt:lpstr>
      <vt:lpstr>4.A.35 FORTALECE ECO (T)</vt:lpstr>
      <vt:lpstr>4.A.36 FRONTERAS ECO (T)</vt:lpstr>
      <vt:lpstr>4.A.37 FISE ECO (NI)</vt:lpstr>
      <vt:lpstr>'4.A.1 RTRANSF NVO (P)'!Área_de_impresión</vt:lpstr>
      <vt:lpstr>'4.A.10 SERNAPAM (NI)'!Área_de_impresión</vt:lpstr>
      <vt:lpstr>'4.A.11 FORTASEG NVO (T)'!Área_de_impresión</vt:lpstr>
      <vt:lpstr>'4.A.12 FORTASEG NVO (P)'!Área_de_impresión</vt:lpstr>
      <vt:lpstr>'4.A.13 FORTASEG NVO (NI)'!Área_de_impresión</vt:lpstr>
      <vt:lpstr>'4.A.14 FORTASEG NVO (C)'!Área_de_impresión</vt:lpstr>
      <vt:lpstr>'4.A.15 HIDRO NVO (T) '!Área_de_impresión</vt:lpstr>
      <vt:lpstr>'4.A.16 HIDRO NVO (NI)'!Área_de_impresión</vt:lpstr>
      <vt:lpstr>'4.A.17 INADEM NVO (T)'!Área_de_impresión</vt:lpstr>
      <vt:lpstr>'4.A.18 INADEM NVO (NI)'!Área_de_impresión</vt:lpstr>
      <vt:lpstr>'4.A.19 PTAR NVO (T)'!Área_de_impresión</vt:lpstr>
      <vt:lpstr>'4.A.2 RTRANSF NVO (NI)'!Área_de_impresión</vt:lpstr>
      <vt:lpstr>'4.A.20 PTAR NVO (NI)'!Área_de_impresión</vt:lpstr>
      <vt:lpstr>'4.A.21 FISE NVO (T)'!Área_de_impresión</vt:lpstr>
      <vt:lpstr>'4.A.22 FISE NVO (NI)'!Área_de_impresión</vt:lpstr>
      <vt:lpstr>'4.A.23 FORTASEG REF (T)'!Área_de_impresión</vt:lpstr>
      <vt:lpstr>'4.A.24 FORTASEG REF (NI)'!Área_de_impresión</vt:lpstr>
      <vt:lpstr>'4.A.25 HIDRO REF (T)'!Área_de_impresión</vt:lpstr>
      <vt:lpstr>'4.A.26 HIDRO REF (NI)'!Área_de_impresión</vt:lpstr>
      <vt:lpstr>'4.A.27 FORTASEG ECO (T)'!Área_de_impresión</vt:lpstr>
      <vt:lpstr>'4.A.28 PINFRA ECO (NI)'!Área_de_impresión</vt:lpstr>
      <vt:lpstr>'4.A.29 AAL ECO (NI)'!Área_de_impresión</vt:lpstr>
      <vt:lpstr>'4.A.3 RTRANSF ECO (T)'!Área_de_impresión</vt:lpstr>
      <vt:lpstr>'4.A.30 PTAR ECO (NI)'!Área_de_impresión</vt:lpstr>
      <vt:lpstr>'4.A.31 APAUR ECO (NI)'!Área_de_impresión</vt:lpstr>
      <vt:lpstr>'4.A.32 PDR ECO (T)'!Área_de_impresión</vt:lpstr>
      <vt:lpstr>'4.A.33 HIDRO ECO (T)'!Área_de_impresión</vt:lpstr>
      <vt:lpstr>'4.A.34 HIDRO ECO (NI)'!Área_de_impresión</vt:lpstr>
      <vt:lpstr>'4.A.35 FORTALECE ECO (T)'!Área_de_impresión</vt:lpstr>
      <vt:lpstr>'4.A.36 FRONTERAS ECO (T)'!Área_de_impresión</vt:lpstr>
      <vt:lpstr>'4.A.37 FISE ECO (NI)'!Área_de_impresión</vt:lpstr>
      <vt:lpstr>'4.A.4 RTRANSF ECO (NI)'!Área_de_impresión</vt:lpstr>
      <vt:lpstr>'4.A.5 30% PRED (T)'!Área_de_impresión</vt:lpstr>
      <vt:lpstr>'4.A.6 30% PRED (P)'!Área_de_impresión</vt:lpstr>
      <vt:lpstr>'4.A.7 30% PRED (NI)'!Área_de_impresión</vt:lpstr>
      <vt:lpstr>'4.A.8 30% PRED (C)'!Área_de_impresión</vt:lpstr>
      <vt:lpstr>'4.A.9 SERNAPAM (P)'!Área_de_impresión</vt:lpstr>
      <vt:lpstr>'ANEXO 4.A CONCENTRADO DE CONV'!Área_de_impresión</vt:lpstr>
      <vt:lpstr>'4.A.1 RTRANSF NVO (P)'!Títulos_a_imprimir</vt:lpstr>
      <vt:lpstr>'4.A.10 SERNAPAM (NI)'!Títulos_a_imprimir</vt:lpstr>
      <vt:lpstr>'4.A.11 FORTASEG NVO (T)'!Títulos_a_imprimir</vt:lpstr>
      <vt:lpstr>'4.A.12 FORTASEG NVO (P)'!Títulos_a_imprimir</vt:lpstr>
      <vt:lpstr>'4.A.13 FORTASEG NVO (NI)'!Títulos_a_imprimir</vt:lpstr>
      <vt:lpstr>'4.A.14 FORTASEG NVO (C)'!Títulos_a_imprimir</vt:lpstr>
      <vt:lpstr>'4.A.15 HIDRO NVO (T) '!Títulos_a_imprimir</vt:lpstr>
      <vt:lpstr>'4.A.16 HIDRO NVO (NI)'!Títulos_a_imprimir</vt:lpstr>
      <vt:lpstr>'4.A.17 INADEM NVO (T)'!Títulos_a_imprimir</vt:lpstr>
      <vt:lpstr>'4.A.18 INADEM NVO (NI)'!Títulos_a_imprimir</vt:lpstr>
      <vt:lpstr>'4.A.19 PTAR NVO (T)'!Títulos_a_imprimir</vt:lpstr>
      <vt:lpstr>'4.A.2 RTRANSF NVO (NI)'!Títulos_a_imprimir</vt:lpstr>
      <vt:lpstr>'4.A.20 PTAR NVO (NI)'!Títulos_a_imprimir</vt:lpstr>
      <vt:lpstr>'4.A.21 FISE NVO (T)'!Títulos_a_imprimir</vt:lpstr>
      <vt:lpstr>'4.A.22 FISE NVO (NI)'!Títulos_a_imprimir</vt:lpstr>
      <vt:lpstr>'4.A.23 FORTASEG REF (T)'!Títulos_a_imprimir</vt:lpstr>
      <vt:lpstr>'4.A.24 FORTASEG REF (NI)'!Títulos_a_imprimir</vt:lpstr>
      <vt:lpstr>'4.A.25 HIDRO REF (T)'!Títulos_a_imprimir</vt:lpstr>
      <vt:lpstr>'4.A.26 HIDRO REF (NI)'!Títulos_a_imprimir</vt:lpstr>
      <vt:lpstr>'4.A.27 FORTASEG ECO (T)'!Títulos_a_imprimir</vt:lpstr>
      <vt:lpstr>'4.A.28 PINFRA ECO (NI)'!Títulos_a_imprimir</vt:lpstr>
      <vt:lpstr>'4.A.29 AAL ECO (NI)'!Títulos_a_imprimir</vt:lpstr>
      <vt:lpstr>'4.A.3 RTRANSF ECO (T)'!Títulos_a_imprimir</vt:lpstr>
      <vt:lpstr>'4.A.30 PTAR ECO (NI)'!Títulos_a_imprimir</vt:lpstr>
      <vt:lpstr>'4.A.31 APAUR ECO (NI)'!Títulos_a_imprimir</vt:lpstr>
      <vt:lpstr>'4.A.32 PDR ECO (T)'!Títulos_a_imprimir</vt:lpstr>
      <vt:lpstr>'4.A.33 HIDRO ECO (T)'!Títulos_a_imprimir</vt:lpstr>
      <vt:lpstr>'4.A.34 HIDRO ECO (NI)'!Títulos_a_imprimir</vt:lpstr>
      <vt:lpstr>'4.A.35 FORTALECE ECO (T)'!Títulos_a_imprimir</vt:lpstr>
      <vt:lpstr>'4.A.36 FRONTERAS ECO (T)'!Títulos_a_imprimir</vt:lpstr>
      <vt:lpstr>'4.A.37 FISE ECO (NI)'!Títulos_a_imprimir</vt:lpstr>
      <vt:lpstr>'4.A.4 RTRANSF ECO (NI)'!Títulos_a_imprimir</vt:lpstr>
      <vt:lpstr>'4.A.5 30% PRED (T)'!Títulos_a_imprimir</vt:lpstr>
      <vt:lpstr>'4.A.6 30% PRED (P)'!Títulos_a_imprimir</vt:lpstr>
      <vt:lpstr>'4.A.7 30% PRED (NI)'!Títulos_a_imprimir</vt:lpstr>
      <vt:lpstr>'4.A.8 30% PRED (C)'!Títulos_a_imprimir</vt:lpstr>
      <vt:lpstr>'4.A.9 SERNAPAM (P)'!Títulos_a_imprimir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Renan</dc:creator>
  <cp:lastModifiedBy>Dagoberto</cp:lastModifiedBy>
  <cp:lastPrinted>2018-10-04T16:50:05Z</cp:lastPrinted>
  <dcterms:created xsi:type="dcterms:W3CDTF">2017-07-28T03:27:09Z</dcterms:created>
  <dcterms:modified xsi:type="dcterms:W3CDTF">2018-10-04T16:50:11Z</dcterms:modified>
</cp:coreProperties>
</file>